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SP-C&amp;G\FORMS, TEMPLATES, SPONSOR INFO, RATES, ETC\Budget Templates\"/>
    </mc:Choice>
  </mc:AlternateContent>
  <bookViews>
    <workbookView xWindow="1455" yWindow="1470" windowWidth="18915" windowHeight="12000" tabRatio="929"/>
  </bookViews>
  <sheets>
    <sheet name="SHSU Budget Year 1" sheetId="12" r:id="rId1"/>
  </sheets>
  <definedNames>
    <definedName name="GVKey">""</definedName>
    <definedName name="_xlnm.Print_Area" localSheetId="0">'SHSU Budget Year 1'!$A$1:$K$90</definedName>
    <definedName name="SPSet">"current"</definedName>
  </definedNames>
  <calcPr calcId="162913"/>
</workbook>
</file>

<file path=xl/calcChain.xml><?xml version="1.0" encoding="utf-8"?>
<calcChain xmlns="http://schemas.openxmlformats.org/spreadsheetml/2006/main">
  <c r="G14" i="12" l="1"/>
  <c r="G13" i="12"/>
  <c r="G12" i="12"/>
  <c r="G11" i="12"/>
  <c r="G10" i="12"/>
  <c r="G9" i="12"/>
  <c r="G8" i="12"/>
  <c r="G7" i="12"/>
  <c r="K30" i="12" l="1"/>
  <c r="I25" i="12" l="1"/>
  <c r="K72" i="12" l="1"/>
  <c r="K71" i="12"/>
  <c r="K70" i="12"/>
  <c r="L14" i="12" l="1"/>
  <c r="L13" i="12"/>
  <c r="L12" i="12"/>
  <c r="L11" i="12"/>
  <c r="L10" i="12"/>
  <c r="L9" i="12"/>
  <c r="L8" i="12"/>
  <c r="L7" i="12"/>
  <c r="K64" i="12"/>
  <c r="K63" i="12"/>
  <c r="K62" i="12"/>
  <c r="K61" i="12"/>
  <c r="K60" i="12"/>
  <c r="K59" i="12"/>
  <c r="K58" i="12"/>
  <c r="K57" i="12"/>
  <c r="K56" i="12"/>
  <c r="L15" i="12" l="1"/>
  <c r="K52" i="12"/>
  <c r="K51" i="12"/>
  <c r="K50" i="12"/>
  <c r="K49" i="12"/>
  <c r="K48" i="12"/>
  <c r="K47" i="12"/>
  <c r="K46" i="12"/>
  <c r="K73" i="12"/>
  <c r="J73" i="12"/>
  <c r="J65" i="12"/>
  <c r="J53" i="12"/>
  <c r="J37" i="12"/>
  <c r="H37" i="12"/>
  <c r="F37" i="12"/>
  <c r="E37" i="12"/>
  <c r="D37" i="12"/>
  <c r="C37" i="12"/>
  <c r="K36" i="12"/>
  <c r="K35" i="12"/>
  <c r="K34" i="12"/>
  <c r="K33" i="12"/>
  <c r="K32" i="12"/>
  <c r="K31" i="12"/>
  <c r="J24" i="12"/>
  <c r="K24" i="12" s="1"/>
  <c r="J23" i="12"/>
  <c r="K23" i="12" s="1"/>
  <c r="J22" i="12"/>
  <c r="K22" i="12" s="1"/>
  <c r="J21" i="12"/>
  <c r="J20" i="12"/>
  <c r="K20" i="12" s="1"/>
  <c r="J19" i="12"/>
  <c r="I14" i="12"/>
  <c r="I13" i="12"/>
  <c r="I12" i="12"/>
  <c r="I11" i="12"/>
  <c r="I10" i="12"/>
  <c r="I9" i="12"/>
  <c r="I8" i="12"/>
  <c r="I7" i="12"/>
  <c r="J7" i="12" s="1"/>
  <c r="K19" i="12" l="1"/>
  <c r="J25" i="12"/>
  <c r="K53" i="12"/>
  <c r="K65" i="12"/>
  <c r="K37" i="12"/>
  <c r="J8" i="12"/>
  <c r="K8" i="12" s="1"/>
  <c r="J9" i="12"/>
  <c r="K9" i="12" s="1"/>
  <c r="J10" i="12"/>
  <c r="K10" i="12" s="1"/>
  <c r="J11" i="12"/>
  <c r="K11" i="12" s="1"/>
  <c r="J12" i="12"/>
  <c r="K12" i="12" s="1"/>
  <c r="J13" i="12"/>
  <c r="K13" i="12" s="1"/>
  <c r="J14" i="12"/>
  <c r="K14" i="12" s="1"/>
  <c r="I15" i="12"/>
  <c r="I27" i="12" s="1"/>
  <c r="K21" i="12"/>
  <c r="K25" i="12" l="1"/>
  <c r="J15" i="12"/>
  <c r="J27" i="12" s="1"/>
  <c r="K75" i="12" s="1"/>
  <c r="K7" i="12"/>
  <c r="K15" i="12" l="1"/>
  <c r="K27" i="12" s="1"/>
  <c r="J41" i="12" l="1"/>
  <c r="J42" i="12"/>
  <c r="K43" i="12"/>
  <c r="B75" i="12" s="1"/>
  <c r="J40" i="12"/>
  <c r="J43" i="12" l="1"/>
  <c r="B76" i="12" s="1"/>
  <c r="B77" i="12" s="1"/>
  <c r="B79" i="12" s="1"/>
  <c r="K76" i="12" s="1"/>
  <c r="K77" i="12" l="1"/>
  <c r="K80" i="12" s="1"/>
  <c r="K79" i="12" l="1"/>
</calcChain>
</file>

<file path=xl/sharedStrings.xml><?xml version="1.0" encoding="utf-8"?>
<sst xmlns="http://schemas.openxmlformats.org/spreadsheetml/2006/main" count="113" uniqueCount="74">
  <si>
    <t>Project Title:</t>
  </si>
  <si>
    <t>Sponsor:</t>
  </si>
  <si>
    <t>Principal Investigator:</t>
  </si>
  <si>
    <t>Name</t>
  </si>
  <si>
    <t>Summer Months</t>
  </si>
  <si>
    <t>Role/Title on Project</t>
  </si>
  <si>
    <t>Total</t>
  </si>
  <si>
    <t>Subtotals</t>
  </si>
  <si>
    <t>Acad. Months</t>
  </si>
  <si>
    <t>Salary Requested</t>
  </si>
  <si>
    <t>Ground Transportation</t>
  </si>
  <si>
    <t>Mileage</t>
  </si>
  <si>
    <t>E. Other Expenses</t>
  </si>
  <si>
    <t>PTN#:</t>
  </si>
  <si>
    <t>Per Diem &amp; Incidentals</t>
  </si>
  <si>
    <t xml:space="preserve">Parking </t>
  </si>
  <si>
    <t>End Date:</t>
  </si>
  <si>
    <t>Start Date:</t>
  </si>
  <si>
    <t xml:space="preserve"> </t>
  </si>
  <si>
    <r>
      <t xml:space="preserve">D. Materials/Supplies/Consumables </t>
    </r>
    <r>
      <rPr>
        <b/>
        <i/>
        <sz val="16"/>
        <color theme="1"/>
        <rFont val="Times New Roman"/>
        <family val="1"/>
      </rPr>
      <t/>
    </r>
  </si>
  <si>
    <t>MTDC</t>
  </si>
  <si>
    <t>IDC Exempt</t>
  </si>
  <si>
    <t>Lodging</t>
  </si>
  <si>
    <t>Unitemized travel</t>
  </si>
  <si>
    <t>Airfare</t>
  </si>
  <si>
    <t>Months on Project</t>
  </si>
  <si>
    <t>Effort %</t>
  </si>
  <si>
    <r>
      <t xml:space="preserve">A. Personnel </t>
    </r>
    <r>
      <rPr>
        <b/>
        <i/>
        <sz val="16"/>
        <color theme="1"/>
        <rFont val="Times New Roman"/>
        <family val="1"/>
      </rPr>
      <t>(SHSU only)</t>
    </r>
  </si>
  <si>
    <t>Students (SHSU only)</t>
  </si>
  <si>
    <t>CFDA#:</t>
  </si>
  <si>
    <t>Annual Contract Months</t>
  </si>
  <si>
    <t>Fringes</t>
  </si>
  <si>
    <t>AMOUNT REQUESTED</t>
  </si>
  <si>
    <t>Salary Calculation</t>
  </si>
  <si>
    <t xml:space="preserve">Acad. Months </t>
  </si>
  <si>
    <t>Cost/unit</t>
  </si>
  <si>
    <t>Qty</t>
  </si>
  <si>
    <t>Base Fringe rate</t>
  </si>
  <si>
    <t xml:space="preserve">IDC Exempt </t>
  </si>
  <si>
    <r>
      <t xml:space="preserve">C. Capital Equipment </t>
    </r>
    <r>
      <rPr>
        <i/>
        <sz val="14"/>
        <color theme="1"/>
        <rFont val="Times New Roman"/>
        <family val="1"/>
      </rPr>
      <t>(items</t>
    </r>
    <r>
      <rPr>
        <sz val="14"/>
        <color theme="1"/>
        <rFont val="Calibri"/>
        <family val="2"/>
      </rPr>
      <t>≥</t>
    </r>
    <r>
      <rPr>
        <i/>
        <sz val="14"/>
        <color theme="1"/>
        <rFont val="Times New Roman"/>
        <family val="1"/>
      </rPr>
      <t xml:space="preserve"> $5,000; IDC Exempt)</t>
    </r>
  </si>
  <si>
    <r>
      <t>B. Travel</t>
    </r>
    <r>
      <rPr>
        <sz val="16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(SHSU Staff/Faculty/Students only)</t>
    </r>
  </si>
  <si>
    <r>
      <t xml:space="preserve">F. Sub Contractual </t>
    </r>
    <r>
      <rPr>
        <sz val="14"/>
        <color theme="1"/>
        <rFont val="Times New Roman"/>
        <family val="1"/>
      </rPr>
      <t>(IDC applied to first $25,000 (total of all years) only)</t>
    </r>
  </si>
  <si>
    <t>Total Direct Costs</t>
  </si>
  <si>
    <t>Total Indirect Costs</t>
  </si>
  <si>
    <t>Total Direct Costs:</t>
  </si>
  <si>
    <t>Allowable IDC Base:</t>
  </si>
  <si>
    <t>Total Indirect Costs:</t>
  </si>
  <si>
    <t>Total Direct + Indirect Costs</t>
  </si>
  <si>
    <t>Total Funds Requested from Sponsor</t>
  </si>
  <si>
    <t>IDC % Rate Applied:</t>
  </si>
  <si>
    <t>Total Retained (exclude subcontracts)</t>
  </si>
  <si>
    <t xml:space="preserve">Base Annual Salary               </t>
  </si>
  <si>
    <t>Salary escalator:</t>
  </si>
  <si>
    <t>Base Monthly Salary</t>
  </si>
  <si>
    <t>Salary</t>
  </si>
  <si>
    <t>Description</t>
  </si>
  <si>
    <t>Person-Months</t>
  </si>
  <si>
    <t xml:space="preserve">"Subcontracts" are almost always with another university.  </t>
  </si>
  <si>
    <t>Professional Services or Consultants should be Budgeted in the "E. Other" section</t>
  </si>
  <si>
    <t>TOTAL PERSONNEL</t>
  </si>
  <si>
    <t>Note: all Capital Equipment is exempt from SHSU's standard IDC base</t>
  </si>
  <si>
    <t>Note: rarely will materials/supplies be exempt from SHSU's standard IDC base</t>
  </si>
  <si>
    <t>Note: all amounts over the first $25,000 of subcontracts are exempt from SHSU's standard IDC base</t>
  </si>
  <si>
    <t xml:space="preserve">Note: the most common costs exempt from SHSU's standard IDC base are Participant Support Costs,  </t>
  </si>
  <si>
    <t xml:space="preserve"> Budget Worksheet for PIs - SHSU ORSP Format</t>
  </si>
  <si>
    <t>Staff (12 month employee)</t>
  </si>
  <si>
    <t>Faculty (9 month employee)</t>
  </si>
  <si>
    <t>Name of university or organization</t>
  </si>
  <si>
    <t>$ AMT</t>
  </si>
  <si>
    <t>Enter data only in the green cells</t>
  </si>
  <si>
    <t>$ Exempted from IDC:</t>
  </si>
  <si>
    <t>Fringes      (32.4%)</t>
  </si>
  <si>
    <t>Monthly Insurance (Grad students only)</t>
  </si>
  <si>
    <t>TRIP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</si>
</sst>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&quot;$&quot;#,##0.00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6"/>
      <color theme="1"/>
      <name val="Times New Roman"/>
      <family val="1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0"/>
      <name val="Arial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5"/>
      <name val="Times New Roman"/>
      <family val="1"/>
    </font>
    <font>
      <b/>
      <sz val="15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</font>
    <font>
      <b/>
      <sz val="14"/>
      <name val="Times New Roman"/>
      <family val="1"/>
    </font>
    <font>
      <i/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/>
  </cellStyleXfs>
  <cellXfs count="207">
    <xf numFmtId="0" fontId="0" fillId="0" borderId="0" xfId="0"/>
    <xf numFmtId="3" fontId="5" fillId="2" borderId="4" xfId="0" applyNumberFormat="1" applyFont="1" applyFill="1" applyBorder="1" applyAlignment="1" applyProtection="1">
      <alignment horizontal="center" wrapText="1"/>
    </xf>
    <xf numFmtId="3" fontId="5" fillId="2" borderId="15" xfId="0" applyNumberFormat="1" applyFont="1" applyFill="1" applyBorder="1" applyAlignment="1" applyProtection="1">
      <alignment horizontal="center"/>
    </xf>
    <xf numFmtId="165" fontId="13" fillId="0" borderId="0" xfId="1" applyNumberFormat="1" applyFont="1" applyBorder="1" applyAlignment="1" applyProtection="1"/>
    <xf numFmtId="165" fontId="13" fillId="0" borderId="22" xfId="1" applyNumberFormat="1" applyFont="1" applyBorder="1" applyAlignment="1" applyProtection="1"/>
    <xf numFmtId="165" fontId="13" fillId="0" borderId="23" xfId="1" applyNumberFormat="1" applyFont="1" applyBorder="1" applyAlignment="1" applyProtection="1"/>
    <xf numFmtId="165" fontId="13" fillId="0" borderId="24" xfId="1" applyNumberFormat="1" applyFont="1" applyBorder="1" applyAlignment="1" applyProtection="1"/>
    <xf numFmtId="165" fontId="13" fillId="0" borderId="7" xfId="1" applyNumberFormat="1" applyFont="1" applyBorder="1" applyAlignment="1" applyProtection="1"/>
    <xf numFmtId="164" fontId="9" fillId="2" borderId="1" xfId="2" applyNumberFormat="1" applyFont="1" applyFill="1" applyBorder="1" applyProtection="1"/>
    <xf numFmtId="164" fontId="8" fillId="2" borderId="7" xfId="0" applyNumberFormat="1" applyFont="1" applyFill="1" applyBorder="1" applyProtection="1"/>
    <xf numFmtId="165" fontId="9" fillId="2" borderId="8" xfId="1" applyNumberFormat="1" applyFont="1" applyFill="1" applyBorder="1" applyProtection="1"/>
    <xf numFmtId="165" fontId="8" fillId="2" borderId="7" xfId="1" applyNumberFormat="1" applyFont="1" applyFill="1" applyBorder="1" applyProtection="1"/>
    <xf numFmtId="0" fontId="3" fillId="2" borderId="15" xfId="0" applyFont="1" applyFill="1" applyBorder="1" applyAlignment="1" applyProtection="1">
      <alignment horizontal="center"/>
    </xf>
    <xf numFmtId="165" fontId="9" fillId="2" borderId="12" xfId="1" applyNumberFormat="1" applyFont="1" applyFill="1" applyBorder="1" applyProtection="1"/>
    <xf numFmtId="165" fontId="8" fillId="2" borderId="4" xfId="1" applyNumberFormat="1" applyFont="1" applyFill="1" applyBorder="1" applyAlignment="1" applyProtection="1"/>
    <xf numFmtId="165" fontId="8" fillId="2" borderId="1" xfId="1" applyNumberFormat="1" applyFont="1" applyFill="1" applyBorder="1" applyAlignment="1" applyProtection="1"/>
    <xf numFmtId="165" fontId="9" fillId="2" borderId="18" xfId="1" applyNumberFormat="1" applyFont="1" applyFill="1" applyBorder="1" applyProtection="1"/>
    <xf numFmtId="165" fontId="8" fillId="2" borderId="14" xfId="1" applyNumberFormat="1" applyFont="1" applyFill="1" applyBorder="1" applyAlignment="1" applyProtection="1"/>
    <xf numFmtId="165" fontId="9" fillId="2" borderId="18" xfId="1" applyNumberFormat="1" applyFont="1" applyFill="1" applyBorder="1" applyAlignment="1" applyProtection="1">
      <alignment horizontal="right"/>
    </xf>
    <xf numFmtId="165" fontId="8" fillId="2" borderId="3" xfId="1" applyNumberFormat="1" applyFont="1" applyFill="1" applyBorder="1" applyAlignment="1" applyProtection="1"/>
    <xf numFmtId="165" fontId="8" fillId="2" borderId="19" xfId="1" applyNumberFormat="1" applyFont="1" applyFill="1" applyBorder="1" applyAlignment="1" applyProtection="1"/>
    <xf numFmtId="3" fontId="9" fillId="2" borderId="1" xfId="1" applyNumberFormat="1" applyFont="1" applyFill="1" applyBorder="1" applyProtection="1"/>
    <xf numFmtId="165" fontId="9" fillId="2" borderId="1" xfId="2" applyNumberFormat="1" applyFont="1" applyFill="1" applyBorder="1" applyProtection="1"/>
    <xf numFmtId="164" fontId="9" fillId="2" borderId="2" xfId="2" applyNumberFormat="1" applyFont="1" applyFill="1" applyBorder="1" applyProtection="1"/>
    <xf numFmtId="164" fontId="8" fillId="2" borderId="8" xfId="0" applyNumberFormat="1" applyFont="1" applyFill="1" applyBorder="1" applyProtection="1"/>
    <xf numFmtId="0" fontId="3" fillId="2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3" fontId="3" fillId="2" borderId="1" xfId="1" applyNumberFormat="1" applyFont="1" applyFill="1" applyBorder="1" applyAlignment="1" applyProtection="1"/>
    <xf numFmtId="3" fontId="7" fillId="2" borderId="1" xfId="1" applyNumberFormat="1" applyFont="1" applyFill="1" applyBorder="1" applyAlignment="1" applyProtection="1">
      <alignment horizontal="right"/>
    </xf>
    <xf numFmtId="0" fontId="15" fillId="2" borderId="4" xfId="0" applyFont="1" applyFill="1" applyBorder="1" applyAlignment="1" applyProtection="1">
      <alignment horizontal="center"/>
    </xf>
    <xf numFmtId="165" fontId="9" fillId="3" borderId="18" xfId="1" applyNumberFormat="1" applyFont="1" applyFill="1" applyBorder="1" applyProtection="1"/>
    <xf numFmtId="165" fontId="9" fillId="3" borderId="6" xfId="1" applyNumberFormat="1" applyFont="1" applyFill="1" applyBorder="1" applyProtection="1"/>
    <xf numFmtId="165" fontId="9" fillId="2" borderId="5" xfId="1" applyNumberFormat="1" applyFont="1" applyFill="1" applyBorder="1" applyAlignment="1" applyProtection="1">
      <alignment horizontal="center"/>
    </xf>
    <xf numFmtId="165" fontId="9" fillId="2" borderId="18" xfId="1" applyNumberFormat="1" applyFont="1" applyFill="1" applyBorder="1" applyAlignment="1" applyProtection="1">
      <alignment horizontal="center"/>
    </xf>
    <xf numFmtId="165" fontId="9" fillId="2" borderId="6" xfId="1" applyNumberFormat="1" applyFont="1" applyFill="1" applyBorder="1" applyAlignment="1" applyProtection="1">
      <alignment horizontal="center"/>
    </xf>
    <xf numFmtId="165" fontId="9" fillId="2" borderId="5" xfId="1" applyNumberFormat="1" applyFont="1" applyFill="1" applyBorder="1" applyAlignment="1" applyProtection="1">
      <alignment horizontal="left"/>
    </xf>
    <xf numFmtId="165" fontId="9" fillId="2" borderId="18" xfId="1" applyNumberFormat="1" applyFont="1" applyFill="1" applyBorder="1" applyAlignment="1" applyProtection="1">
      <alignment horizontal="left"/>
    </xf>
    <xf numFmtId="165" fontId="9" fillId="2" borderId="6" xfId="1" applyNumberFormat="1" applyFont="1" applyFill="1" applyBorder="1" applyAlignment="1" applyProtection="1">
      <alignment horizontal="left"/>
    </xf>
    <xf numFmtId="165" fontId="27" fillId="2" borderId="18" xfId="1" applyNumberFormat="1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/>
      <protection locked="0"/>
    </xf>
    <xf numFmtId="168" fontId="16" fillId="2" borderId="14" xfId="0" applyNumberFormat="1" applyFont="1" applyFill="1" applyBorder="1" applyAlignment="1" applyProtection="1">
      <alignment horizontal="center" wrapText="1"/>
      <protection locked="0"/>
    </xf>
    <xf numFmtId="0" fontId="16" fillId="2" borderId="14" xfId="0" applyFont="1" applyFill="1" applyBorder="1" applyAlignment="1" applyProtection="1">
      <alignment horizontal="right"/>
      <protection locked="0"/>
    </xf>
    <xf numFmtId="0" fontId="21" fillId="2" borderId="15" xfId="0" applyFont="1" applyFill="1" applyBorder="1" applyAlignment="1" applyProtection="1">
      <alignment horizontal="right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8" fillId="3" borderId="4" xfId="0" applyFont="1" applyFill="1" applyBorder="1" applyAlignment="1" applyProtection="1">
      <alignment horizontal="right"/>
      <protection locked="0"/>
    </xf>
    <xf numFmtId="14" fontId="22" fillId="0" borderId="10" xfId="0" applyNumberFormat="1" applyFont="1" applyBorder="1" applyAlignment="1" applyProtection="1">
      <protection locked="0"/>
    </xf>
    <xf numFmtId="14" fontId="25" fillId="3" borderId="1" xfId="0" applyNumberFormat="1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left"/>
      <protection locked="0"/>
    </xf>
    <xf numFmtId="0" fontId="17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Protection="1">
      <protection locked="0"/>
    </xf>
    <xf numFmtId="0" fontId="21" fillId="0" borderId="0" xfId="0" applyFont="1" applyBorder="1" applyAlignment="1" applyProtection="1">
      <alignment horizontal="right" wrapText="1"/>
      <protection locked="0"/>
    </xf>
    <xf numFmtId="14" fontId="23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3" xfId="0" applyFont="1" applyFill="1" applyBorder="1" applyAlignment="1" applyProtection="1">
      <alignment horizontal="center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9" fillId="3" borderId="1" xfId="1" applyNumberFormat="1" applyFont="1" applyFill="1" applyBorder="1" applyProtection="1">
      <protection locked="0"/>
    </xf>
    <xf numFmtId="165" fontId="9" fillId="3" borderId="1" xfId="1" applyNumberFormat="1" applyFont="1" applyFill="1" applyBorder="1" applyProtection="1">
      <protection locked="0"/>
    </xf>
    <xf numFmtId="165" fontId="9" fillId="3" borderId="1" xfId="1" applyNumberFormat="1" applyFont="1" applyFill="1" applyBorder="1" applyAlignment="1" applyProtection="1">
      <alignment horizontal="center" vertical="center"/>
      <protection locked="0"/>
    </xf>
    <xf numFmtId="166" fontId="9" fillId="3" borderId="1" xfId="3" applyNumberFormat="1" applyFont="1" applyFill="1" applyBorder="1" applyProtection="1">
      <protection locked="0"/>
    </xf>
    <xf numFmtId="43" fontId="3" fillId="2" borderId="0" xfId="0" applyNumberFormat="1" applyFont="1" applyFill="1" applyProtection="1">
      <protection locked="0"/>
    </xf>
    <xf numFmtId="43" fontId="3" fillId="2" borderId="0" xfId="0" applyNumberFormat="1" applyFont="1" applyFill="1" applyAlignment="1" applyProtection="1">
      <alignment wrapText="1"/>
      <protection locked="0"/>
    </xf>
    <xf numFmtId="9" fontId="9" fillId="3" borderId="1" xfId="3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Alignment="1" applyProtection="1">
      <alignment horizontal="right"/>
      <protection locked="0"/>
    </xf>
    <xf numFmtId="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9" fontId="1" fillId="2" borderId="0" xfId="3" applyFont="1" applyFill="1" applyBorder="1" applyProtection="1">
      <protection locked="0"/>
    </xf>
    <xf numFmtId="44" fontId="3" fillId="2" borderId="0" xfId="0" applyNumberFormat="1" applyFont="1" applyFill="1" applyProtection="1"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5" fontId="5" fillId="2" borderId="2" xfId="1" applyNumberFormat="1" applyFont="1" applyFill="1" applyBorder="1" applyAlignment="1" applyProtection="1">
      <alignment horizontal="center" wrapText="1"/>
      <protection locked="0"/>
    </xf>
    <xf numFmtId="165" fontId="5" fillId="2" borderId="4" xfId="1" applyNumberFormat="1" applyFont="1" applyFill="1" applyBorder="1" applyAlignment="1" applyProtection="1">
      <alignment horizontal="center" wrapText="1"/>
      <protection locked="0"/>
    </xf>
    <xf numFmtId="165" fontId="5" fillId="2" borderId="1" xfId="1" applyNumberFormat="1" applyFont="1" applyFill="1" applyBorder="1" applyAlignment="1" applyProtection="1">
      <alignment horizontal="center" wrapText="1"/>
      <protection locked="0"/>
    </xf>
    <xf numFmtId="9" fontId="28" fillId="2" borderId="1" xfId="3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2" fontId="9" fillId="3" borderId="2" xfId="3" quotePrefix="1" applyNumberFormat="1" applyFont="1" applyFill="1" applyBorder="1" applyAlignment="1" applyProtection="1">
      <alignment horizontal="center"/>
      <protection locked="0"/>
    </xf>
    <xf numFmtId="2" fontId="9" fillId="3" borderId="4" xfId="3" quotePrefix="1" applyNumberFormat="1" applyFont="1" applyFill="1" applyBorder="1" applyAlignment="1" applyProtection="1">
      <alignment horizontal="center"/>
      <protection locked="0"/>
    </xf>
    <xf numFmtId="10" fontId="9" fillId="3" borderId="1" xfId="1" applyNumberFormat="1" applyFont="1" applyFill="1" applyBorder="1" applyAlignment="1" applyProtection="1">
      <alignment horizontal="center" wrapText="1"/>
      <protection locked="0"/>
    </xf>
    <xf numFmtId="167" fontId="9" fillId="3" borderId="1" xfId="3" applyNumberFormat="1" applyFont="1" applyFill="1" applyBorder="1" applyAlignment="1" applyProtection="1">
      <alignment horizontal="right" wrapText="1"/>
      <protection locked="0"/>
    </xf>
    <xf numFmtId="3" fontId="5" fillId="3" borderId="1" xfId="0" applyNumberFormat="1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Protection="1">
      <protection locked="0"/>
    </xf>
    <xf numFmtId="167" fontId="9" fillId="3" borderId="1" xfId="3" quotePrefix="1" applyNumberFormat="1" applyFont="1" applyFill="1" applyBorder="1" applyAlignment="1" applyProtection="1">
      <alignment horizontal="right"/>
      <protection locked="0"/>
    </xf>
    <xf numFmtId="3" fontId="17" fillId="3" borderId="1" xfId="2" applyNumberFormat="1" applyFont="1" applyFill="1" applyBorder="1" applyProtection="1">
      <protection locked="0"/>
    </xf>
    <xf numFmtId="167" fontId="9" fillId="3" borderId="1" xfId="3" applyNumberFormat="1" applyFont="1" applyFill="1" applyBorder="1" applyAlignment="1" applyProtection="1">
      <alignment horizontal="right"/>
      <protection locked="0"/>
    </xf>
    <xf numFmtId="165" fontId="3" fillId="3" borderId="2" xfId="1" applyNumberFormat="1" applyFont="1" applyFill="1" applyBorder="1" applyProtection="1">
      <protection locked="0"/>
    </xf>
    <xf numFmtId="165" fontId="3" fillId="3" borderId="4" xfId="1" applyNumberFormat="1" applyFont="1" applyFill="1" applyBorder="1" applyProtection="1">
      <protection locked="0"/>
    </xf>
    <xf numFmtId="167" fontId="9" fillId="3" borderId="1" xfId="1" applyNumberFormat="1" applyFont="1" applyFill="1" applyBorder="1" applyAlignment="1" applyProtection="1">
      <alignment horizontal="right"/>
      <protection locked="0"/>
    </xf>
    <xf numFmtId="3" fontId="9" fillId="3" borderId="1" xfId="2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 indent="37"/>
      <protection locked="0"/>
    </xf>
    <xf numFmtId="0" fontId="9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9" fontId="1" fillId="2" borderId="21" xfId="3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indent="37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 indent="3"/>
      <protection locked="0"/>
    </xf>
    <xf numFmtId="165" fontId="9" fillId="2" borderId="20" xfId="1" applyNumberFormat="1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9" fillId="2" borderId="3" xfId="0" applyFont="1" applyFill="1" applyBorder="1" applyAlignment="1" applyProtection="1">
      <alignment horizontal="right"/>
      <protection locked="0"/>
    </xf>
    <xf numFmtId="0" fontId="9" fillId="2" borderId="3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43" fontId="1" fillId="2" borderId="0" xfId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43" fontId="9" fillId="2" borderId="11" xfId="1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19" fillId="3" borderId="1" xfId="5" applyFill="1" applyBorder="1" applyProtection="1">
      <protection locked="0"/>
    </xf>
    <xf numFmtId="43" fontId="9" fillId="2" borderId="11" xfId="1" applyFont="1" applyFill="1" applyBorder="1" applyAlignment="1" applyProtection="1">
      <alignment horizontal="left"/>
      <protection locked="0"/>
    </xf>
    <xf numFmtId="43" fontId="1" fillId="2" borderId="13" xfId="1" applyFont="1" applyFill="1" applyBorder="1" applyAlignment="1" applyProtection="1">
      <protection locked="0"/>
    </xf>
    <xf numFmtId="43" fontId="9" fillId="2" borderId="14" xfId="1" applyFont="1" applyFill="1" applyBorder="1" applyAlignment="1" applyProtection="1">
      <protection locked="0"/>
    </xf>
    <xf numFmtId="0" fontId="8" fillId="2" borderId="13" xfId="0" applyFont="1" applyFill="1" applyBorder="1" applyProtection="1"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left" indent="2"/>
      <protection locked="0"/>
    </xf>
    <xf numFmtId="165" fontId="7" fillId="2" borderId="14" xfId="1" applyNumberFormat="1" applyFont="1" applyFill="1" applyBorder="1" applyAlignment="1" applyProtection="1">
      <protection locked="0"/>
    </xf>
    <xf numFmtId="165" fontId="9" fillId="2" borderId="14" xfId="1" applyNumberFormat="1" applyFont="1" applyFill="1" applyBorder="1" applyAlignment="1" applyProtection="1">
      <protection locked="0"/>
    </xf>
    <xf numFmtId="165" fontId="3" fillId="2" borderId="14" xfId="1" applyNumberFormat="1" applyFont="1" applyFill="1" applyBorder="1" applyAlignment="1" applyProtection="1">
      <protection locked="0"/>
    </xf>
    <xf numFmtId="165" fontId="1" fillId="2" borderId="14" xfId="1" applyNumberFormat="1" applyFont="1" applyFill="1" applyBorder="1" applyAlignment="1" applyProtection="1">
      <protection locked="0"/>
    </xf>
    <xf numFmtId="43" fontId="11" fillId="2" borderId="14" xfId="1" applyFont="1" applyFill="1" applyBorder="1" applyAlignment="1" applyProtection="1">
      <alignment horizontal="right"/>
      <protection locked="0"/>
    </xf>
    <xf numFmtId="165" fontId="1" fillId="2" borderId="0" xfId="1" applyNumberFormat="1" applyFont="1" applyFill="1" applyBorder="1" applyAlignment="1" applyProtection="1">
      <protection locked="0"/>
    </xf>
    <xf numFmtId="165" fontId="3" fillId="2" borderId="0" xfId="1" applyNumberFormat="1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left" indent="2"/>
      <protection locked="0"/>
    </xf>
    <xf numFmtId="0" fontId="1" fillId="3" borderId="0" xfId="0" applyFont="1" applyFill="1" applyBorder="1" applyProtection="1">
      <protection locked="0"/>
    </xf>
    <xf numFmtId="167" fontId="3" fillId="3" borderId="0" xfId="0" applyNumberFormat="1" applyFont="1" applyFill="1" applyBorder="1" applyAlignment="1" applyProtection="1">
      <alignment horizontal="center"/>
      <protection locked="0"/>
    </xf>
    <xf numFmtId="3" fontId="3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Protection="1">
      <protection locked="0"/>
    </xf>
    <xf numFmtId="167" fontId="3" fillId="2" borderId="14" xfId="1" applyNumberFormat="1" applyFont="1" applyFill="1" applyBorder="1" applyAlignment="1" applyProtection="1">
      <alignment horizontal="center"/>
      <protection locked="0"/>
    </xf>
    <xf numFmtId="3" fontId="3" fillId="2" borderId="14" xfId="1" applyNumberFormat="1" applyFont="1" applyFill="1" applyBorder="1" applyAlignment="1" applyProtection="1">
      <alignment horizontal="center"/>
      <protection locked="0"/>
    </xf>
    <xf numFmtId="165" fontId="9" fillId="2" borderId="3" xfId="1" applyNumberFormat="1" applyFont="1" applyFill="1" applyBorder="1" applyAlignment="1" applyProtection="1">
      <protection locked="0"/>
    </xf>
    <xf numFmtId="167" fontId="3" fillId="2" borderId="3" xfId="1" applyNumberFormat="1" applyFont="1" applyFill="1" applyBorder="1" applyAlignment="1" applyProtection="1">
      <alignment horizontal="center"/>
      <protection locked="0"/>
    </xf>
    <xf numFmtId="3" fontId="3" fillId="2" borderId="3" xfId="1" applyNumberFormat="1" applyFont="1" applyFill="1" applyBorder="1" applyAlignment="1" applyProtection="1">
      <alignment horizontal="center"/>
      <protection locked="0"/>
    </xf>
    <xf numFmtId="43" fontId="11" fillId="2" borderId="3" xfId="1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165" fontId="17" fillId="2" borderId="0" xfId="1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horizontal="left" indent="2"/>
      <protection locked="0"/>
    </xf>
    <xf numFmtId="0" fontId="7" fillId="2" borderId="10" xfId="0" applyFont="1" applyFill="1" applyBorder="1" applyAlignment="1" applyProtection="1">
      <alignment horizontal="left" indent="2"/>
      <protection locked="0"/>
    </xf>
    <xf numFmtId="0" fontId="7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165" fontId="9" fillId="2" borderId="17" xfId="1" applyNumberFormat="1" applyFont="1" applyFill="1" applyBorder="1" applyAlignment="1" applyProtection="1">
      <protection locked="0"/>
    </xf>
    <xf numFmtId="43" fontId="11" fillId="2" borderId="17" xfId="1" applyFont="1" applyFill="1" applyBorder="1" applyAlignment="1" applyProtection="1">
      <alignment horizontal="right"/>
      <protection locked="0"/>
    </xf>
    <xf numFmtId="165" fontId="1" fillId="0" borderId="16" xfId="1" applyNumberFormat="1" applyFont="1" applyBorder="1" applyAlignment="1" applyProtection="1">
      <protection locked="0"/>
    </xf>
    <xf numFmtId="165" fontId="9" fillId="0" borderId="16" xfId="1" applyNumberFormat="1" applyFont="1" applyBorder="1" applyAlignment="1" applyProtection="1">
      <protection locked="0"/>
    </xf>
    <xf numFmtId="43" fontId="11" fillId="0" borderId="16" xfId="1" applyFont="1" applyBorder="1" applyAlignment="1" applyProtection="1">
      <alignment horizontal="right"/>
      <protection locked="0"/>
    </xf>
    <xf numFmtId="165" fontId="8" fillId="0" borderId="16" xfId="1" applyNumberFormat="1" applyFont="1" applyBorder="1" applyAlignment="1" applyProtection="1">
      <protection locked="0"/>
    </xf>
    <xf numFmtId="165" fontId="1" fillId="0" borderId="0" xfId="1" applyNumberFormat="1" applyFont="1" applyBorder="1" applyAlignment="1" applyProtection="1">
      <protection locked="0"/>
    </xf>
    <xf numFmtId="165" fontId="8" fillId="0" borderId="0" xfId="1" applyNumberFormat="1" applyFont="1" applyBorder="1" applyAlignment="1" applyProtection="1">
      <alignment horizontal="right"/>
      <protection locked="0"/>
    </xf>
    <xf numFmtId="165" fontId="16" fillId="2" borderId="0" xfId="1" applyNumberFormat="1" applyFont="1" applyFill="1" applyBorder="1" applyAlignment="1" applyProtection="1">
      <protection locked="0"/>
    </xf>
    <xf numFmtId="165" fontId="8" fillId="0" borderId="0" xfId="1" applyNumberFormat="1" applyFont="1" applyBorder="1" applyAlignment="1" applyProtection="1">
      <protection locked="0"/>
    </xf>
    <xf numFmtId="165" fontId="9" fillId="0" borderId="0" xfId="1" applyNumberFormat="1" applyFont="1" applyBorder="1" applyAlignment="1" applyProtection="1">
      <protection locked="0"/>
    </xf>
    <xf numFmtId="43" fontId="10" fillId="0" borderId="0" xfId="1" applyFont="1" applyBorder="1" applyAlignment="1" applyProtection="1">
      <alignment horizontal="right"/>
      <protection locked="0"/>
    </xf>
    <xf numFmtId="43" fontId="11" fillId="0" borderId="0" xfId="1" applyFont="1" applyBorder="1" applyAlignment="1" applyProtection="1">
      <alignment horizontal="right"/>
      <protection locked="0"/>
    </xf>
    <xf numFmtId="165" fontId="10" fillId="0" borderId="0" xfId="1" applyNumberFormat="1" applyFont="1" applyBorder="1" applyAlignment="1" applyProtection="1">
      <alignment horizontal="right"/>
      <protection locked="0"/>
    </xf>
    <xf numFmtId="10" fontId="8" fillId="3" borderId="0" xfId="1" applyNumberFormat="1" applyFont="1" applyFill="1" applyBorder="1" applyAlignment="1" applyProtection="1">
      <protection locked="0"/>
    </xf>
    <xf numFmtId="165" fontId="16" fillId="3" borderId="0" xfId="1" applyNumberFormat="1" applyFont="1" applyFill="1" applyBorder="1" applyAlignment="1" applyProtection="1">
      <protection locked="0"/>
    </xf>
    <xf numFmtId="165" fontId="17" fillId="0" borderId="0" xfId="1" applyNumberFormat="1" applyFont="1" applyFill="1" applyBorder="1" applyAlignment="1" applyProtection="1">
      <protection locked="0"/>
    </xf>
    <xf numFmtId="165" fontId="3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3" fillId="0" borderId="0" xfId="0" applyNumberFormat="1" applyFont="1" applyProtection="1">
      <protection locked="0"/>
    </xf>
    <xf numFmtId="0" fontId="8" fillId="0" borderId="0" xfId="0" applyFont="1" applyProtection="1"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zoomScale="70" zoomScaleNormal="70" workbookViewId="0">
      <selection activeCell="O18" sqref="O18"/>
    </sheetView>
  </sheetViews>
  <sheetFormatPr defaultRowHeight="12.75" x14ac:dyDescent="0.2"/>
  <cols>
    <col min="1" max="1" width="34.85546875" style="48" customWidth="1"/>
    <col min="2" max="2" width="19.42578125" style="48" customWidth="1"/>
    <col min="3" max="3" width="13.28515625" style="48" customWidth="1"/>
    <col min="4" max="4" width="12.85546875" style="48" customWidth="1"/>
    <col min="5" max="5" width="16.7109375" style="48" customWidth="1"/>
    <col min="6" max="6" width="15.7109375" style="48" customWidth="1"/>
    <col min="7" max="7" width="13" style="48" customWidth="1"/>
    <col min="8" max="8" width="16.28515625" style="48" customWidth="1"/>
    <col min="9" max="9" width="15.85546875" style="48" customWidth="1"/>
    <col min="10" max="10" width="16" style="48" customWidth="1"/>
    <col min="11" max="11" width="17" style="48" customWidth="1"/>
    <col min="12" max="12" width="10.140625" style="48" customWidth="1"/>
    <col min="13" max="13" width="10.85546875" style="48" customWidth="1"/>
    <col min="14" max="14" width="13.42578125" style="48" customWidth="1"/>
    <col min="15" max="16384" width="9.140625" style="48"/>
  </cols>
  <sheetData>
    <row r="1" spans="1:17" ht="31.5" customHeight="1" x14ac:dyDescent="0.45">
      <c r="A1" s="41" t="s">
        <v>64</v>
      </c>
      <c r="B1" s="42"/>
      <c r="C1" s="42"/>
      <c r="D1" s="42"/>
      <c r="E1" s="43"/>
      <c r="F1" s="43"/>
      <c r="G1" s="43"/>
      <c r="H1" s="44"/>
      <c r="I1" s="45"/>
      <c r="J1" s="46" t="s">
        <v>13</v>
      </c>
      <c r="K1" s="47"/>
      <c r="M1" s="49"/>
      <c r="N1" s="49"/>
      <c r="O1" s="49"/>
      <c r="P1" s="49"/>
      <c r="Q1" s="49"/>
    </row>
    <row r="2" spans="1:17" ht="23.25" customHeight="1" x14ac:dyDescent="0.3">
      <c r="A2" s="50" t="s">
        <v>2</v>
      </c>
      <c r="B2" s="51"/>
      <c r="C2" s="52"/>
      <c r="D2" s="52"/>
      <c r="E2" s="52"/>
      <c r="F2" s="52"/>
      <c r="G2" s="52"/>
      <c r="H2" s="52"/>
      <c r="I2" s="53"/>
      <c r="J2" s="54" t="s">
        <v>17</v>
      </c>
      <c r="K2" s="55"/>
      <c r="M2" s="49" t="s">
        <v>69</v>
      </c>
      <c r="N2" s="49"/>
      <c r="O2" s="49"/>
      <c r="P2" s="49"/>
      <c r="Q2" s="49"/>
    </row>
    <row r="3" spans="1:17" ht="24.75" customHeight="1" x14ac:dyDescent="0.3">
      <c r="A3" s="50" t="s">
        <v>1</v>
      </c>
      <c r="B3" s="56"/>
      <c r="C3" s="57"/>
      <c r="D3" s="57"/>
      <c r="E3" s="57"/>
      <c r="F3" s="57"/>
      <c r="G3" s="57"/>
      <c r="H3" s="57"/>
      <c r="I3" s="58"/>
      <c r="J3" s="59" t="s">
        <v>16</v>
      </c>
      <c r="K3" s="60"/>
      <c r="M3" s="49"/>
      <c r="N3" s="49"/>
      <c r="O3" s="49"/>
      <c r="P3" s="49"/>
      <c r="Q3" s="49"/>
    </row>
    <row r="4" spans="1:17" ht="21.75" customHeight="1" x14ac:dyDescent="0.3">
      <c r="A4" s="50" t="s">
        <v>0</v>
      </c>
      <c r="B4" s="61"/>
      <c r="C4" s="62"/>
      <c r="D4" s="62"/>
      <c r="E4" s="62"/>
      <c r="F4" s="62"/>
      <c r="G4" s="62"/>
      <c r="H4" s="62"/>
      <c r="I4" s="63"/>
      <c r="J4" s="59" t="s">
        <v>29</v>
      </c>
      <c r="K4" s="47"/>
      <c r="M4" s="49"/>
      <c r="N4" s="49"/>
      <c r="O4" s="49"/>
      <c r="P4" s="49"/>
      <c r="Q4" s="49"/>
    </row>
    <row r="5" spans="1:17" s="74" customFormat="1" ht="27" customHeight="1" x14ac:dyDescent="0.3">
      <c r="A5" s="64" t="s">
        <v>27</v>
      </c>
      <c r="B5" s="65"/>
      <c r="C5" s="66" t="s">
        <v>25</v>
      </c>
      <c r="D5" s="67"/>
      <c r="E5" s="68"/>
      <c r="F5" s="69"/>
      <c r="G5" s="69"/>
      <c r="H5" s="70"/>
      <c r="I5" s="71" t="s">
        <v>32</v>
      </c>
      <c r="J5" s="72"/>
      <c r="K5" s="73"/>
      <c r="M5" s="75"/>
      <c r="N5" s="75" t="s">
        <v>18</v>
      </c>
      <c r="O5" s="76"/>
      <c r="P5" s="75"/>
      <c r="Q5" s="75"/>
    </row>
    <row r="6" spans="1:17" s="74" customFormat="1" ht="55.5" customHeight="1" x14ac:dyDescent="0.3">
      <c r="A6" s="77" t="s">
        <v>3</v>
      </c>
      <c r="B6" s="78" t="s">
        <v>5</v>
      </c>
      <c r="C6" s="78" t="s">
        <v>34</v>
      </c>
      <c r="D6" s="78" t="s">
        <v>4</v>
      </c>
      <c r="E6" s="79" t="s">
        <v>51</v>
      </c>
      <c r="F6" s="80" t="s">
        <v>30</v>
      </c>
      <c r="G6" s="80" t="s">
        <v>53</v>
      </c>
      <c r="H6" s="81" t="s">
        <v>26</v>
      </c>
      <c r="I6" s="78" t="s">
        <v>9</v>
      </c>
      <c r="J6" s="78" t="s">
        <v>71</v>
      </c>
      <c r="K6" s="82" t="s">
        <v>6</v>
      </c>
      <c r="L6" s="83" t="s">
        <v>56</v>
      </c>
      <c r="M6" s="75"/>
      <c r="N6" s="75"/>
      <c r="O6" s="75"/>
      <c r="P6" s="75"/>
      <c r="Q6" s="75"/>
    </row>
    <row r="7" spans="1:17" s="74" customFormat="1" ht="20.25" x14ac:dyDescent="0.3">
      <c r="A7" s="84" t="s">
        <v>66</v>
      </c>
      <c r="B7" s="85"/>
      <c r="C7" s="86"/>
      <c r="D7" s="86"/>
      <c r="E7" s="87"/>
      <c r="F7" s="88">
        <v>9</v>
      </c>
      <c r="G7" s="21">
        <f>E7/F7</f>
        <v>0</v>
      </c>
      <c r="H7" s="89">
        <v>1</v>
      </c>
      <c r="I7" s="8">
        <f>G7*(C7+D7)*H7</f>
        <v>0</v>
      </c>
      <c r="J7" s="22">
        <f>0.324*I7</f>
        <v>0</v>
      </c>
      <c r="K7" s="23">
        <f>SUM(I7:J7)</f>
        <v>0</v>
      </c>
      <c r="L7" s="26">
        <f>(C7+D7)*H7</f>
        <v>0</v>
      </c>
      <c r="M7" s="90"/>
      <c r="N7" s="91"/>
      <c r="O7" s="90"/>
      <c r="P7" s="75"/>
      <c r="Q7" s="75"/>
    </row>
    <row r="8" spans="1:17" s="74" customFormat="1" ht="20.25" x14ac:dyDescent="0.3">
      <c r="A8" s="84" t="s">
        <v>66</v>
      </c>
      <c r="B8" s="85"/>
      <c r="C8" s="86"/>
      <c r="D8" s="86"/>
      <c r="E8" s="87"/>
      <c r="F8" s="88">
        <v>9</v>
      </c>
      <c r="G8" s="21">
        <f t="shared" ref="G8:G14" si="0">E8/F8</f>
        <v>0</v>
      </c>
      <c r="H8" s="89"/>
      <c r="I8" s="8">
        <f t="shared" ref="I8:I14" si="1">G8*(C8+D8)*H8</f>
        <v>0</v>
      </c>
      <c r="J8" s="22">
        <f t="shared" ref="J8:J14" si="2">0.32*I8</f>
        <v>0</v>
      </c>
      <c r="K8" s="23">
        <f t="shared" ref="K8:K14" si="3">SUM(I8:J8)</f>
        <v>0</v>
      </c>
      <c r="L8" s="26">
        <f t="shared" ref="L8:L14" si="4">(C8+D8)*H8</f>
        <v>0</v>
      </c>
      <c r="M8" s="90"/>
      <c r="N8" s="90"/>
      <c r="O8" s="90"/>
      <c r="P8" s="75"/>
      <c r="Q8" s="75"/>
    </row>
    <row r="9" spans="1:17" s="74" customFormat="1" ht="20.25" x14ac:dyDescent="0.3">
      <c r="A9" s="84" t="s">
        <v>66</v>
      </c>
      <c r="B9" s="85"/>
      <c r="C9" s="86"/>
      <c r="D9" s="86"/>
      <c r="E9" s="87"/>
      <c r="F9" s="88">
        <v>9</v>
      </c>
      <c r="G9" s="21">
        <f t="shared" si="0"/>
        <v>0</v>
      </c>
      <c r="H9" s="89"/>
      <c r="I9" s="8">
        <f t="shared" si="1"/>
        <v>0</v>
      </c>
      <c r="J9" s="22">
        <f t="shared" si="2"/>
        <v>0</v>
      </c>
      <c r="K9" s="23">
        <f t="shared" si="3"/>
        <v>0</v>
      </c>
      <c r="L9" s="26">
        <f t="shared" si="4"/>
        <v>0</v>
      </c>
      <c r="M9" s="90"/>
      <c r="N9" s="90"/>
      <c r="O9" s="90"/>
      <c r="P9" s="75"/>
      <c r="Q9" s="75"/>
    </row>
    <row r="10" spans="1:17" s="74" customFormat="1" ht="20.25" x14ac:dyDescent="0.3">
      <c r="A10" s="84" t="s">
        <v>66</v>
      </c>
      <c r="B10" s="85"/>
      <c r="C10" s="86"/>
      <c r="D10" s="86"/>
      <c r="E10" s="87"/>
      <c r="F10" s="88">
        <v>9</v>
      </c>
      <c r="G10" s="21">
        <f t="shared" si="0"/>
        <v>0</v>
      </c>
      <c r="H10" s="92"/>
      <c r="I10" s="8">
        <f t="shared" si="1"/>
        <v>0</v>
      </c>
      <c r="J10" s="22">
        <f t="shared" si="2"/>
        <v>0</v>
      </c>
      <c r="K10" s="23">
        <f t="shared" si="3"/>
        <v>0</v>
      </c>
      <c r="L10" s="26">
        <f t="shared" si="4"/>
        <v>0</v>
      </c>
      <c r="M10" s="90"/>
      <c r="N10" s="90"/>
      <c r="O10" s="90"/>
      <c r="P10" s="75"/>
      <c r="Q10" s="75"/>
    </row>
    <row r="11" spans="1:17" s="74" customFormat="1" ht="20.25" x14ac:dyDescent="0.3">
      <c r="A11" s="84" t="s">
        <v>66</v>
      </c>
      <c r="B11" s="85"/>
      <c r="C11" s="86"/>
      <c r="D11" s="86"/>
      <c r="E11" s="87"/>
      <c r="F11" s="88">
        <v>9</v>
      </c>
      <c r="G11" s="21">
        <f t="shared" si="0"/>
        <v>0</v>
      </c>
      <c r="H11" s="92"/>
      <c r="I11" s="8">
        <f t="shared" si="1"/>
        <v>0</v>
      </c>
      <c r="J11" s="22">
        <f t="shared" si="2"/>
        <v>0</v>
      </c>
      <c r="K11" s="23">
        <f t="shared" si="3"/>
        <v>0</v>
      </c>
      <c r="L11" s="26">
        <f t="shared" si="4"/>
        <v>0</v>
      </c>
      <c r="M11" s="90"/>
      <c r="N11" s="90"/>
      <c r="O11" s="90"/>
      <c r="P11" s="75"/>
      <c r="Q11" s="75"/>
    </row>
    <row r="12" spans="1:17" s="74" customFormat="1" ht="20.25" x14ac:dyDescent="0.3">
      <c r="A12" s="84" t="s">
        <v>65</v>
      </c>
      <c r="B12" s="85"/>
      <c r="C12" s="86"/>
      <c r="D12" s="86"/>
      <c r="E12" s="87"/>
      <c r="F12" s="88">
        <v>12</v>
      </c>
      <c r="G12" s="21">
        <f t="shared" si="0"/>
        <v>0</v>
      </c>
      <c r="H12" s="92"/>
      <c r="I12" s="8">
        <f t="shared" si="1"/>
        <v>0</v>
      </c>
      <c r="J12" s="22">
        <f t="shared" si="2"/>
        <v>0</v>
      </c>
      <c r="K12" s="23">
        <f t="shared" si="3"/>
        <v>0</v>
      </c>
      <c r="L12" s="26">
        <f t="shared" si="4"/>
        <v>0</v>
      </c>
      <c r="M12" s="90"/>
      <c r="N12" s="90"/>
      <c r="O12" s="90"/>
      <c r="P12" s="75"/>
      <c r="Q12" s="75"/>
    </row>
    <row r="13" spans="1:17" s="74" customFormat="1" ht="20.25" x14ac:dyDescent="0.3">
      <c r="A13" s="84" t="s">
        <v>65</v>
      </c>
      <c r="B13" s="85"/>
      <c r="C13" s="86"/>
      <c r="D13" s="86"/>
      <c r="E13" s="87"/>
      <c r="F13" s="88">
        <v>12</v>
      </c>
      <c r="G13" s="21">
        <f t="shared" si="0"/>
        <v>0</v>
      </c>
      <c r="H13" s="92"/>
      <c r="I13" s="8">
        <f t="shared" si="1"/>
        <v>0</v>
      </c>
      <c r="J13" s="22">
        <f t="shared" si="2"/>
        <v>0</v>
      </c>
      <c r="K13" s="23">
        <f t="shared" si="3"/>
        <v>0</v>
      </c>
      <c r="L13" s="26">
        <f t="shared" si="4"/>
        <v>0</v>
      </c>
      <c r="M13" s="90"/>
      <c r="N13" s="90"/>
      <c r="O13" s="90"/>
      <c r="P13" s="75"/>
      <c r="Q13" s="75"/>
    </row>
    <row r="14" spans="1:17" s="74" customFormat="1" ht="21" thickBot="1" x14ac:dyDescent="0.35">
      <c r="A14" s="84" t="s">
        <v>65</v>
      </c>
      <c r="B14" s="85"/>
      <c r="C14" s="86"/>
      <c r="D14" s="86"/>
      <c r="E14" s="87"/>
      <c r="F14" s="88">
        <v>12</v>
      </c>
      <c r="G14" s="21">
        <f t="shared" si="0"/>
        <v>0</v>
      </c>
      <c r="H14" s="92"/>
      <c r="I14" s="8">
        <f t="shared" si="1"/>
        <v>0</v>
      </c>
      <c r="J14" s="22">
        <f t="shared" si="2"/>
        <v>0</v>
      </c>
      <c r="K14" s="23">
        <f t="shared" si="3"/>
        <v>0</v>
      </c>
      <c r="L14" s="27">
        <f t="shared" si="4"/>
        <v>0</v>
      </c>
      <c r="M14" s="90"/>
      <c r="N14" s="90"/>
      <c r="O14" s="90"/>
      <c r="P14" s="75"/>
      <c r="Q14" s="75"/>
    </row>
    <row r="15" spans="1:17" s="74" customFormat="1" ht="29.25" customHeight="1" thickTop="1" thickBot="1" x14ac:dyDescent="0.35">
      <c r="A15" s="93"/>
      <c r="B15" s="94"/>
      <c r="C15" s="94"/>
      <c r="D15" s="94" t="s">
        <v>52</v>
      </c>
      <c r="E15" s="95">
        <v>0.03</v>
      </c>
      <c r="F15" s="96"/>
      <c r="G15" s="96"/>
      <c r="H15" s="97"/>
      <c r="I15" s="9">
        <f>SUM(I7:I14)</f>
        <v>0</v>
      </c>
      <c r="J15" s="9">
        <f>SUM(J7:J14)</f>
        <v>0</v>
      </c>
      <c r="K15" s="24">
        <f>SUM(K7:K14)</f>
        <v>0</v>
      </c>
      <c r="L15" s="28">
        <f>SUM(L7:L14)</f>
        <v>0</v>
      </c>
      <c r="M15" s="98"/>
      <c r="N15" s="98"/>
      <c r="O15" s="75"/>
      <c r="P15" s="75"/>
      <c r="Q15" s="75"/>
    </row>
    <row r="16" spans="1:17" s="74" customFormat="1" ht="8.25" customHeight="1" thickTop="1" x14ac:dyDescent="0.3">
      <c r="A16" s="99"/>
      <c r="B16" s="99"/>
      <c r="C16" s="99"/>
      <c r="D16" s="99"/>
      <c r="E16" s="96"/>
      <c r="F16" s="96"/>
      <c r="G16" s="96"/>
      <c r="H16" s="97"/>
      <c r="I16" s="100"/>
      <c r="J16" s="100"/>
      <c r="K16" s="100"/>
      <c r="L16" s="101"/>
      <c r="M16" s="98"/>
      <c r="N16" s="98"/>
      <c r="O16" s="75"/>
      <c r="P16" s="75"/>
      <c r="Q16" s="75"/>
    </row>
    <row r="17" spans="1:17" s="74" customFormat="1" ht="21" customHeight="1" x14ac:dyDescent="0.3">
      <c r="A17" s="64" t="s">
        <v>28</v>
      </c>
      <c r="B17" s="102"/>
      <c r="C17" s="66"/>
      <c r="D17" s="67"/>
      <c r="E17" s="102"/>
      <c r="F17" s="102"/>
      <c r="G17" s="102"/>
      <c r="H17" s="103"/>
      <c r="I17" s="104"/>
      <c r="J17" s="105"/>
      <c r="K17" s="73"/>
      <c r="M17" s="75"/>
      <c r="N17" s="75"/>
      <c r="O17" s="75"/>
      <c r="P17" s="75"/>
      <c r="Q17" s="75"/>
    </row>
    <row r="18" spans="1:17" s="74" customFormat="1" ht="56.25" customHeight="1" x14ac:dyDescent="0.3">
      <c r="A18" s="106" t="s">
        <v>3</v>
      </c>
      <c r="B18" s="78" t="s">
        <v>5</v>
      </c>
      <c r="C18" s="78" t="s">
        <v>8</v>
      </c>
      <c r="D18" s="78" t="s">
        <v>4</v>
      </c>
      <c r="E18" s="107" t="s">
        <v>33</v>
      </c>
      <c r="F18" s="108"/>
      <c r="G18" s="109" t="s">
        <v>37</v>
      </c>
      <c r="H18" s="110" t="s">
        <v>72</v>
      </c>
      <c r="I18" s="78" t="s">
        <v>54</v>
      </c>
      <c r="J18" s="111" t="s">
        <v>31</v>
      </c>
      <c r="K18" s="112" t="s">
        <v>6</v>
      </c>
      <c r="M18" s="75"/>
      <c r="N18" s="25"/>
      <c r="O18" s="75"/>
      <c r="P18" s="75"/>
      <c r="Q18" s="75"/>
    </row>
    <row r="19" spans="1:17" s="74" customFormat="1" ht="22.5" customHeight="1" x14ac:dyDescent="0.3">
      <c r="A19" s="113"/>
      <c r="B19" s="114"/>
      <c r="C19" s="114"/>
      <c r="D19" s="114"/>
      <c r="E19" s="115"/>
      <c r="F19" s="116"/>
      <c r="G19" s="117">
        <v>7.6499999999999999E-2</v>
      </c>
      <c r="H19" s="118">
        <v>309</v>
      </c>
      <c r="I19" s="119"/>
      <c r="J19" s="1">
        <f xml:space="preserve"> (I19*G19)+((C19+D19)*H19)</f>
        <v>0</v>
      </c>
      <c r="K19" s="2">
        <f>SUM(I19:J19)</f>
        <v>0</v>
      </c>
      <c r="M19" s="75"/>
      <c r="N19" s="75"/>
      <c r="O19" s="75"/>
      <c r="P19" s="75"/>
      <c r="Q19" s="75"/>
    </row>
    <row r="20" spans="1:17" s="74" customFormat="1" ht="22.5" customHeight="1" x14ac:dyDescent="0.3">
      <c r="A20" s="113"/>
      <c r="B20" s="114"/>
      <c r="C20" s="114"/>
      <c r="D20" s="114"/>
      <c r="E20" s="115"/>
      <c r="F20" s="116"/>
      <c r="G20" s="117">
        <v>7.6499999999999999E-2</v>
      </c>
      <c r="H20" s="118"/>
      <c r="I20" s="119"/>
      <c r="J20" s="1">
        <f xml:space="preserve"> (I20*G20)+((C20+D20)*H20)</f>
        <v>0</v>
      </c>
      <c r="K20" s="2">
        <f t="shared" ref="K20:K22" si="5">SUM(I20:J20)</f>
        <v>0</v>
      </c>
      <c r="M20" s="75"/>
      <c r="N20" s="75"/>
      <c r="O20" s="75"/>
      <c r="P20" s="75"/>
      <c r="Q20" s="75"/>
    </row>
    <row r="21" spans="1:17" s="74" customFormat="1" ht="20.100000000000001" customHeight="1" x14ac:dyDescent="0.3">
      <c r="A21" s="113"/>
      <c r="B21" s="120"/>
      <c r="C21" s="86"/>
      <c r="D21" s="86"/>
      <c r="E21" s="115"/>
      <c r="F21" s="116"/>
      <c r="G21" s="117">
        <v>7.6499999999999999E-2</v>
      </c>
      <c r="H21" s="121"/>
      <c r="I21" s="122"/>
      <c r="J21" s="1">
        <f t="shared" ref="J21" si="6" xml:space="preserve"> (I21*G21)+((C21+D21)*H21)</f>
        <v>0</v>
      </c>
      <c r="K21" s="2">
        <f t="shared" si="5"/>
        <v>0</v>
      </c>
      <c r="M21" s="75"/>
      <c r="N21" s="75"/>
      <c r="O21" s="75"/>
      <c r="P21" s="75"/>
      <c r="Q21" s="75"/>
    </row>
    <row r="22" spans="1:17" s="74" customFormat="1" ht="20.100000000000001" customHeight="1" x14ac:dyDescent="0.3">
      <c r="A22" s="120"/>
      <c r="B22" s="120"/>
      <c r="C22" s="86"/>
      <c r="D22" s="86"/>
      <c r="E22" s="115"/>
      <c r="F22" s="116"/>
      <c r="G22" s="117">
        <v>7.6499999999999999E-2</v>
      </c>
      <c r="H22" s="121"/>
      <c r="I22" s="122"/>
      <c r="J22" s="1">
        <f xml:space="preserve"> (I22*G22)+((C22+D22)*H22)</f>
        <v>0</v>
      </c>
      <c r="K22" s="2">
        <f t="shared" si="5"/>
        <v>0</v>
      </c>
      <c r="M22" s="75"/>
      <c r="N22" s="75"/>
      <c r="O22" s="75"/>
      <c r="P22" s="75"/>
      <c r="Q22" s="75"/>
    </row>
    <row r="23" spans="1:17" s="74" customFormat="1" ht="20.100000000000001" customHeight="1" x14ac:dyDescent="0.3">
      <c r="A23" s="120"/>
      <c r="B23" s="120"/>
      <c r="C23" s="86"/>
      <c r="D23" s="86"/>
      <c r="E23" s="115"/>
      <c r="F23" s="116"/>
      <c r="G23" s="117">
        <v>7.6499999999999999E-2</v>
      </c>
      <c r="H23" s="123"/>
      <c r="I23" s="122"/>
      <c r="J23" s="1">
        <f xml:space="preserve"> (I23*G23)+((C23+D23)*H23)</f>
        <v>0</v>
      </c>
      <c r="K23" s="2">
        <f>SUM(I23:J23)</f>
        <v>0</v>
      </c>
      <c r="M23" s="75"/>
      <c r="N23" s="75"/>
      <c r="O23" s="75"/>
      <c r="P23" s="75"/>
      <c r="Q23" s="75"/>
    </row>
    <row r="24" spans="1:17" s="74" customFormat="1" ht="20.100000000000001" customHeight="1" thickBot="1" x14ac:dyDescent="0.35">
      <c r="A24" s="120"/>
      <c r="B24" s="120"/>
      <c r="C24" s="86"/>
      <c r="D24" s="86"/>
      <c r="E24" s="124"/>
      <c r="F24" s="125"/>
      <c r="G24" s="117"/>
      <c r="H24" s="126"/>
      <c r="I24" s="127"/>
      <c r="J24" s="1">
        <f xml:space="preserve"> (I24*G24)+((C24+D24)*H24)</f>
        <v>0</v>
      </c>
      <c r="K24" s="2">
        <f>SUM(I24:J24)</f>
        <v>0</v>
      </c>
      <c r="M24" s="75"/>
      <c r="N24" s="75"/>
      <c r="O24" s="75"/>
      <c r="P24" s="75"/>
      <c r="Q24" s="75"/>
    </row>
    <row r="25" spans="1:17" s="74" customFormat="1" ht="25.5" customHeight="1" thickTop="1" thickBot="1" x14ac:dyDescent="0.35">
      <c r="A25" s="128"/>
      <c r="B25" s="129"/>
      <c r="C25" s="129"/>
      <c r="D25" s="129"/>
      <c r="E25" s="130"/>
      <c r="F25" s="130"/>
      <c r="G25" s="130"/>
      <c r="H25" s="131"/>
      <c r="I25" s="10">
        <f>SUM(I19:I24)</f>
        <v>0</v>
      </c>
      <c r="J25" s="10">
        <f>SUM(J19:J24)</f>
        <v>0</v>
      </c>
      <c r="K25" s="11">
        <f>SUM(K19:K24)</f>
        <v>0</v>
      </c>
      <c r="M25" s="75"/>
      <c r="N25" s="75"/>
      <c r="O25" s="75"/>
      <c r="P25" s="75"/>
      <c r="Q25" s="75"/>
    </row>
    <row r="26" spans="1:17" s="74" customFormat="1" ht="9" customHeight="1" thickTop="1" thickBot="1" x14ac:dyDescent="0.35">
      <c r="A26" s="132"/>
      <c r="B26" s="133"/>
      <c r="C26" s="134"/>
      <c r="D26" s="96"/>
      <c r="E26" s="96"/>
      <c r="F26" s="96"/>
      <c r="G26" s="96"/>
      <c r="H26" s="97"/>
      <c r="I26" s="135"/>
      <c r="J26" s="135"/>
      <c r="K26" s="135"/>
      <c r="M26" s="75"/>
      <c r="N26" s="75"/>
      <c r="O26" s="75"/>
      <c r="P26" s="75"/>
      <c r="Q26" s="75"/>
    </row>
    <row r="27" spans="1:17" s="140" customFormat="1" ht="24" customHeight="1" thickTop="1" thickBot="1" x14ac:dyDescent="0.35">
      <c r="A27" s="136"/>
      <c r="B27" s="137"/>
      <c r="C27" s="137"/>
      <c r="D27" s="137"/>
      <c r="E27" s="138"/>
      <c r="F27" s="138"/>
      <c r="G27" s="138"/>
      <c r="H27" s="139" t="s">
        <v>59</v>
      </c>
      <c r="I27" s="11">
        <f>I25+I15</f>
        <v>0</v>
      </c>
      <c r="J27" s="11">
        <f>J25+J15</f>
        <v>0</v>
      </c>
      <c r="K27" s="11">
        <f>K25+K15</f>
        <v>0</v>
      </c>
      <c r="M27" s="141"/>
      <c r="N27" s="141"/>
      <c r="O27" s="141"/>
      <c r="P27" s="141"/>
      <c r="Q27" s="141"/>
    </row>
    <row r="28" spans="1:17" s="140" customFormat="1" ht="20.100000000000001" customHeight="1" thickTop="1" x14ac:dyDescent="0.3">
      <c r="A28" s="64" t="s">
        <v>40</v>
      </c>
      <c r="B28" s="102"/>
      <c r="C28" s="102"/>
      <c r="D28" s="102"/>
      <c r="E28" s="102"/>
      <c r="F28" s="102"/>
      <c r="G28" s="102"/>
      <c r="H28" s="102"/>
      <c r="I28" s="142"/>
      <c r="J28" s="143"/>
      <c r="K28" s="143"/>
      <c r="M28" s="141"/>
      <c r="N28" s="141"/>
      <c r="O28" s="141"/>
      <c r="P28" s="141"/>
      <c r="Q28" s="141"/>
    </row>
    <row r="29" spans="1:17" s="140" customFormat="1" ht="20.100000000000001" customHeight="1" x14ac:dyDescent="0.3">
      <c r="A29" s="144"/>
      <c r="B29" s="145"/>
      <c r="C29" s="146" t="s">
        <v>73</v>
      </c>
      <c r="D29" s="146" t="s">
        <v>73</v>
      </c>
      <c r="E29" s="146" t="s">
        <v>73</v>
      </c>
      <c r="F29" s="146" t="s">
        <v>73</v>
      </c>
      <c r="G29" s="146" t="s">
        <v>73</v>
      </c>
      <c r="H29" s="146" t="s">
        <v>73</v>
      </c>
      <c r="I29" s="146" t="s">
        <v>73</v>
      </c>
      <c r="J29" s="146" t="s">
        <v>73</v>
      </c>
      <c r="K29" s="13"/>
      <c r="M29" s="141"/>
      <c r="N29" s="141"/>
      <c r="O29" s="141"/>
      <c r="P29" s="141"/>
      <c r="Q29" s="141"/>
    </row>
    <row r="30" spans="1:17" s="140" customFormat="1" ht="20.100000000000001" customHeight="1" x14ac:dyDescent="0.3">
      <c r="A30" s="144" t="s">
        <v>24</v>
      </c>
      <c r="B30" s="145"/>
      <c r="C30" s="120"/>
      <c r="D30" s="120"/>
      <c r="E30" s="120"/>
      <c r="F30" s="120"/>
      <c r="G30" s="120"/>
      <c r="H30" s="120"/>
      <c r="I30" s="120"/>
      <c r="J30" s="87"/>
      <c r="K30" s="13">
        <f>SUM(C30:J30)</f>
        <v>0</v>
      </c>
      <c r="M30" s="141"/>
      <c r="N30" s="141"/>
      <c r="O30" s="141"/>
      <c r="P30" s="141"/>
      <c r="Q30" s="141"/>
    </row>
    <row r="31" spans="1:17" s="140" customFormat="1" ht="20.100000000000001" customHeight="1" x14ac:dyDescent="0.3">
      <c r="A31" s="144" t="s">
        <v>10</v>
      </c>
      <c r="B31" s="145"/>
      <c r="C31" s="120"/>
      <c r="D31" s="120"/>
      <c r="E31" s="120"/>
      <c r="F31" s="120"/>
      <c r="G31" s="120"/>
      <c r="H31" s="120"/>
      <c r="I31" s="120"/>
      <c r="J31" s="87"/>
      <c r="K31" s="13">
        <f t="shared" ref="K31:K36" si="7">SUM(C31:J31)</f>
        <v>0</v>
      </c>
      <c r="M31" s="141"/>
      <c r="N31" s="141"/>
      <c r="O31" s="141"/>
      <c r="P31" s="141"/>
      <c r="Q31" s="141"/>
    </row>
    <row r="32" spans="1:17" s="140" customFormat="1" ht="20.100000000000001" customHeight="1" x14ac:dyDescent="0.3">
      <c r="A32" s="144" t="s">
        <v>22</v>
      </c>
      <c r="B32" s="145"/>
      <c r="C32" s="120"/>
      <c r="D32" s="120"/>
      <c r="E32" s="120"/>
      <c r="F32" s="120"/>
      <c r="G32" s="120"/>
      <c r="H32" s="120"/>
      <c r="I32" s="120"/>
      <c r="J32" s="87"/>
      <c r="K32" s="13">
        <f t="shared" si="7"/>
        <v>0</v>
      </c>
      <c r="M32" s="141"/>
      <c r="N32" s="141"/>
      <c r="O32" s="141"/>
      <c r="P32" s="141"/>
      <c r="Q32" s="141"/>
    </row>
    <row r="33" spans="1:17" s="140" customFormat="1" ht="20.100000000000001" customHeight="1" x14ac:dyDescent="0.3">
      <c r="A33" s="144" t="s">
        <v>11</v>
      </c>
      <c r="B33" s="145"/>
      <c r="C33" s="147"/>
      <c r="D33" s="120"/>
      <c r="E33" s="120"/>
      <c r="F33" s="120"/>
      <c r="G33" s="120"/>
      <c r="H33" s="120"/>
      <c r="I33" s="120"/>
      <c r="J33" s="87"/>
      <c r="K33" s="13">
        <f t="shared" si="7"/>
        <v>0</v>
      </c>
      <c r="M33" s="141"/>
      <c r="N33" s="141"/>
      <c r="O33" s="141"/>
      <c r="P33" s="141"/>
      <c r="Q33" s="141"/>
    </row>
    <row r="34" spans="1:17" s="140" customFormat="1" ht="20.100000000000001" customHeight="1" x14ac:dyDescent="0.3">
      <c r="A34" s="144" t="s">
        <v>15</v>
      </c>
      <c r="B34" s="145"/>
      <c r="C34" s="120"/>
      <c r="D34" s="120"/>
      <c r="E34" s="120"/>
      <c r="F34" s="120"/>
      <c r="G34" s="120"/>
      <c r="H34" s="120"/>
      <c r="I34" s="120"/>
      <c r="J34" s="87"/>
      <c r="K34" s="13">
        <f t="shared" si="7"/>
        <v>0</v>
      </c>
      <c r="M34" s="141"/>
      <c r="N34" s="141"/>
      <c r="O34" s="141"/>
      <c r="P34" s="141"/>
      <c r="Q34" s="141"/>
    </row>
    <row r="35" spans="1:17" s="140" customFormat="1" ht="20.100000000000001" customHeight="1" x14ac:dyDescent="0.3">
      <c r="A35" s="148" t="s">
        <v>14</v>
      </c>
      <c r="B35" s="145"/>
      <c r="C35" s="120"/>
      <c r="D35" s="120"/>
      <c r="E35" s="120"/>
      <c r="F35" s="120"/>
      <c r="G35" s="120"/>
      <c r="H35" s="120"/>
      <c r="I35" s="120"/>
      <c r="J35" s="87"/>
      <c r="K35" s="13">
        <f t="shared" si="7"/>
        <v>0</v>
      </c>
      <c r="M35" s="141"/>
      <c r="N35" s="141"/>
      <c r="O35" s="141"/>
      <c r="P35" s="141"/>
      <c r="Q35" s="141"/>
    </row>
    <row r="36" spans="1:17" s="140" customFormat="1" ht="20.100000000000001" customHeight="1" x14ac:dyDescent="0.3">
      <c r="A36" s="148" t="s">
        <v>23</v>
      </c>
      <c r="B36" s="145"/>
      <c r="C36" s="120"/>
      <c r="D36" s="120"/>
      <c r="E36" s="120"/>
      <c r="F36" s="120"/>
      <c r="G36" s="120"/>
      <c r="H36" s="120"/>
      <c r="I36" s="120"/>
      <c r="J36" s="87"/>
      <c r="K36" s="13">
        <f t="shared" si="7"/>
        <v>0</v>
      </c>
      <c r="M36" s="141"/>
      <c r="N36" s="141"/>
      <c r="O36" s="141"/>
      <c r="P36" s="141"/>
      <c r="Q36" s="141"/>
    </row>
    <row r="37" spans="1:17" s="140" customFormat="1" ht="20.100000000000001" customHeight="1" x14ac:dyDescent="0.3">
      <c r="A37" s="149"/>
      <c r="B37" s="150"/>
      <c r="C37" s="29">
        <f>SUM(C30:C36)</f>
        <v>0</v>
      </c>
      <c r="D37" s="29">
        <f t="shared" ref="D37:H37" si="8">SUM(D30:D36)</f>
        <v>0</v>
      </c>
      <c r="E37" s="29">
        <f t="shared" si="8"/>
        <v>0</v>
      </c>
      <c r="F37" s="29">
        <f t="shared" si="8"/>
        <v>0</v>
      </c>
      <c r="G37" s="29"/>
      <c r="H37" s="29">
        <f t="shared" si="8"/>
        <v>0</v>
      </c>
      <c r="I37" s="30"/>
      <c r="J37" s="15">
        <f>SUM(J29:J36)</f>
        <v>0</v>
      </c>
      <c r="K37" s="14">
        <f>SUM(K29:K36)</f>
        <v>0</v>
      </c>
      <c r="M37" s="141"/>
      <c r="N37" s="141"/>
      <c r="O37" s="141"/>
      <c r="P37" s="141"/>
      <c r="Q37" s="141"/>
    </row>
    <row r="38" spans="1:17" s="101" customFormat="1" ht="20.100000000000001" customHeight="1" x14ac:dyDescent="0.3">
      <c r="A38" s="151" t="s">
        <v>39</v>
      </c>
      <c r="B38" s="142"/>
      <c r="C38" s="142"/>
      <c r="D38" s="142"/>
      <c r="E38" s="142"/>
      <c r="F38" s="142"/>
      <c r="G38" s="142"/>
      <c r="H38" s="142"/>
      <c r="I38" s="142"/>
      <c r="J38" s="152" t="s">
        <v>38</v>
      </c>
      <c r="K38" s="143"/>
      <c r="M38" s="153"/>
      <c r="N38" s="153"/>
      <c r="O38" s="153"/>
      <c r="P38" s="153"/>
      <c r="Q38" s="153"/>
    </row>
    <row r="39" spans="1:17" s="74" customFormat="1" ht="20.100000000000001" customHeight="1" x14ac:dyDescent="0.3">
      <c r="A39" s="154"/>
      <c r="B39" s="145"/>
      <c r="C39" s="145"/>
      <c r="D39" s="145"/>
      <c r="E39" s="145"/>
      <c r="F39" s="145"/>
      <c r="G39" s="145"/>
      <c r="H39" s="145"/>
      <c r="I39" s="145"/>
      <c r="J39" s="32"/>
      <c r="K39" s="16"/>
      <c r="M39" s="75"/>
      <c r="N39" s="75"/>
      <c r="O39" s="75"/>
      <c r="P39" s="75"/>
      <c r="Q39" s="75"/>
    </row>
    <row r="40" spans="1:17" s="74" customFormat="1" ht="20.100000000000001" customHeight="1" x14ac:dyDescent="0.3">
      <c r="A40" s="154"/>
      <c r="B40" s="145"/>
      <c r="C40" s="145"/>
      <c r="D40" s="145"/>
      <c r="E40" s="145"/>
      <c r="F40" s="145"/>
      <c r="G40" s="145"/>
      <c r="H40" s="145"/>
      <c r="I40" s="145"/>
      <c r="J40" s="32">
        <f t="shared" ref="J40:J42" si="9">K40</f>
        <v>0</v>
      </c>
      <c r="K40" s="16"/>
      <c r="M40" s="75"/>
      <c r="N40" s="75"/>
      <c r="O40" s="75"/>
      <c r="P40" s="75"/>
      <c r="Q40" s="75"/>
    </row>
    <row r="41" spans="1:17" s="74" customFormat="1" ht="20.100000000000001" customHeight="1" x14ac:dyDescent="0.3">
      <c r="A41" s="154"/>
      <c r="B41" s="145"/>
      <c r="C41" s="145"/>
      <c r="D41" s="145"/>
      <c r="E41" s="145"/>
      <c r="F41" s="145"/>
      <c r="G41" s="145"/>
      <c r="H41" s="145"/>
      <c r="I41" s="145"/>
      <c r="J41" s="32">
        <f t="shared" si="9"/>
        <v>0</v>
      </c>
      <c r="K41" s="16"/>
      <c r="M41" s="75"/>
      <c r="N41" s="75"/>
      <c r="O41" s="75"/>
      <c r="P41" s="75"/>
      <c r="Q41" s="75"/>
    </row>
    <row r="42" spans="1:17" s="74" customFormat="1" ht="20.100000000000001" customHeight="1" x14ac:dyDescent="0.3">
      <c r="A42" s="154"/>
      <c r="B42" s="145"/>
      <c r="C42" s="145"/>
      <c r="D42" s="145"/>
      <c r="E42" s="145"/>
      <c r="F42" s="145"/>
      <c r="G42" s="145"/>
      <c r="H42" s="145"/>
      <c r="I42" s="145"/>
      <c r="J42" s="33">
        <f t="shared" si="9"/>
        <v>0</v>
      </c>
      <c r="K42" s="16"/>
      <c r="M42" s="75"/>
      <c r="N42" s="75"/>
      <c r="O42" s="75"/>
      <c r="P42" s="75"/>
      <c r="Q42" s="75"/>
    </row>
    <row r="43" spans="1:17" s="160" customFormat="1" ht="20.100000000000001" customHeight="1" x14ac:dyDescent="0.3">
      <c r="A43" s="155" t="s">
        <v>60</v>
      </c>
      <c r="B43" s="156"/>
      <c r="C43" s="157"/>
      <c r="D43" s="158"/>
      <c r="E43" s="156"/>
      <c r="F43" s="156"/>
      <c r="G43" s="156"/>
      <c r="H43" s="156"/>
      <c r="I43" s="159" t="s">
        <v>7</v>
      </c>
      <c r="J43" s="15">
        <f>SUM(J39:J42)</f>
        <v>0</v>
      </c>
      <c r="K43" s="15">
        <f t="shared" ref="K43" si="10">SUM(K39:K42)</f>
        <v>0</v>
      </c>
      <c r="M43" s="161"/>
      <c r="N43" s="161"/>
      <c r="O43" s="161"/>
      <c r="P43" s="161"/>
      <c r="Q43" s="161"/>
    </row>
    <row r="44" spans="1:17" s="160" customFormat="1" ht="6.75" customHeight="1" x14ac:dyDescent="0.3">
      <c r="A44" s="156"/>
      <c r="B44" s="156"/>
      <c r="C44" s="156"/>
      <c r="D44" s="156"/>
      <c r="E44" s="156"/>
      <c r="F44" s="156"/>
      <c r="G44" s="156"/>
      <c r="H44" s="156"/>
      <c r="I44" s="159"/>
      <c r="J44" s="17"/>
      <c r="K44" s="17"/>
      <c r="M44" s="161"/>
      <c r="N44" s="161"/>
      <c r="O44" s="161"/>
      <c r="P44" s="161"/>
      <c r="Q44" s="161"/>
    </row>
    <row r="45" spans="1:17" s="74" customFormat="1" ht="20.100000000000001" customHeight="1" x14ac:dyDescent="0.3">
      <c r="A45" s="151" t="s">
        <v>19</v>
      </c>
      <c r="B45" s="142"/>
      <c r="C45" s="162" t="s">
        <v>35</v>
      </c>
      <c r="D45" s="162" t="s">
        <v>36</v>
      </c>
      <c r="E45" s="142"/>
      <c r="F45" s="142"/>
      <c r="G45" s="142"/>
      <c r="H45" s="142"/>
      <c r="I45" s="142"/>
      <c r="J45" s="31" t="s">
        <v>38</v>
      </c>
      <c r="K45" s="12"/>
      <c r="M45" s="75"/>
      <c r="N45" s="75"/>
      <c r="O45" s="75"/>
      <c r="P45" s="75"/>
      <c r="Q45" s="75"/>
    </row>
    <row r="46" spans="1:17" s="74" customFormat="1" ht="20.100000000000001" customHeight="1" x14ac:dyDescent="0.3">
      <c r="A46" s="163" t="s">
        <v>55</v>
      </c>
      <c r="B46" s="164"/>
      <c r="C46" s="165">
        <v>0</v>
      </c>
      <c r="D46" s="166">
        <v>0</v>
      </c>
      <c r="E46" s="96"/>
      <c r="F46" s="96"/>
      <c r="G46" s="96"/>
      <c r="H46" s="96"/>
      <c r="I46" s="96"/>
      <c r="J46" s="34"/>
      <c r="K46" s="18">
        <f>C46*D46</f>
        <v>0</v>
      </c>
      <c r="M46" s="75"/>
      <c r="N46" s="75"/>
      <c r="O46" s="75"/>
      <c r="P46" s="75"/>
      <c r="Q46" s="75"/>
    </row>
    <row r="47" spans="1:17" s="74" customFormat="1" ht="20.100000000000001" customHeight="1" x14ac:dyDescent="0.3">
      <c r="A47" s="163" t="s">
        <v>55</v>
      </c>
      <c r="B47" s="167"/>
      <c r="C47" s="165">
        <v>0</v>
      </c>
      <c r="D47" s="166">
        <v>0</v>
      </c>
      <c r="E47" s="145"/>
      <c r="F47" s="145"/>
      <c r="G47" s="145"/>
      <c r="H47" s="145"/>
      <c r="I47" s="145"/>
      <c r="J47" s="35"/>
      <c r="K47" s="18">
        <f t="shared" ref="K47:K52" si="11">C47*D47</f>
        <v>0</v>
      </c>
      <c r="M47" s="75"/>
      <c r="N47" s="75"/>
      <c r="O47" s="75"/>
      <c r="P47" s="75"/>
      <c r="Q47" s="75"/>
    </row>
    <row r="48" spans="1:17" s="74" customFormat="1" ht="20.100000000000001" customHeight="1" x14ac:dyDescent="0.3">
      <c r="A48" s="163" t="s">
        <v>55</v>
      </c>
      <c r="B48" s="167"/>
      <c r="C48" s="165">
        <v>0</v>
      </c>
      <c r="D48" s="166">
        <v>0</v>
      </c>
      <c r="E48" s="145"/>
      <c r="F48" s="145"/>
      <c r="G48" s="145"/>
      <c r="H48" s="145"/>
      <c r="I48" s="145"/>
      <c r="J48" s="35"/>
      <c r="K48" s="18">
        <f t="shared" si="11"/>
        <v>0</v>
      </c>
    </row>
    <row r="49" spans="1:11" s="74" customFormat="1" ht="20.100000000000001" customHeight="1" x14ac:dyDescent="0.3">
      <c r="A49" s="163" t="s">
        <v>55</v>
      </c>
      <c r="B49" s="167"/>
      <c r="C49" s="165">
        <v>0</v>
      </c>
      <c r="D49" s="166">
        <v>0</v>
      </c>
      <c r="E49" s="145"/>
      <c r="F49" s="145"/>
      <c r="G49" s="145"/>
      <c r="H49" s="145"/>
      <c r="I49" s="145"/>
      <c r="J49" s="35"/>
      <c r="K49" s="18">
        <f t="shared" si="11"/>
        <v>0</v>
      </c>
    </row>
    <row r="50" spans="1:11" s="74" customFormat="1" ht="20.100000000000001" customHeight="1" x14ac:dyDescent="0.3">
      <c r="A50" s="163" t="s">
        <v>55</v>
      </c>
      <c r="B50" s="167"/>
      <c r="C50" s="165">
        <v>0</v>
      </c>
      <c r="D50" s="166">
        <v>0</v>
      </c>
      <c r="E50" s="145"/>
      <c r="F50" s="145"/>
      <c r="G50" s="145"/>
      <c r="H50" s="145"/>
      <c r="I50" s="145"/>
      <c r="J50" s="35"/>
      <c r="K50" s="18">
        <f t="shared" si="11"/>
        <v>0</v>
      </c>
    </row>
    <row r="51" spans="1:11" s="74" customFormat="1" ht="20.100000000000001" customHeight="1" x14ac:dyDescent="0.3">
      <c r="A51" s="163" t="s">
        <v>55</v>
      </c>
      <c r="B51" s="167"/>
      <c r="C51" s="165">
        <v>0</v>
      </c>
      <c r="D51" s="166">
        <v>0</v>
      </c>
      <c r="E51" s="145"/>
      <c r="F51" s="145"/>
      <c r="G51" s="145"/>
      <c r="H51" s="145"/>
      <c r="I51" s="145"/>
      <c r="J51" s="35"/>
      <c r="K51" s="18">
        <f t="shared" si="11"/>
        <v>0</v>
      </c>
    </row>
    <row r="52" spans="1:11" s="74" customFormat="1" ht="20.100000000000001" customHeight="1" x14ac:dyDescent="0.3">
      <c r="A52" s="163" t="s">
        <v>55</v>
      </c>
      <c r="B52" s="167"/>
      <c r="C52" s="165">
        <v>0</v>
      </c>
      <c r="D52" s="166">
        <v>0</v>
      </c>
      <c r="E52" s="145"/>
      <c r="F52" s="145"/>
      <c r="G52" s="145"/>
      <c r="H52" s="145"/>
      <c r="I52" s="145"/>
      <c r="J52" s="36"/>
      <c r="K52" s="18">
        <f t="shared" si="11"/>
        <v>0</v>
      </c>
    </row>
    <row r="53" spans="1:11" s="160" customFormat="1" ht="20.100000000000001" customHeight="1" x14ac:dyDescent="0.3">
      <c r="A53" s="155" t="s">
        <v>61</v>
      </c>
      <c r="B53" s="156"/>
      <c r="C53" s="168"/>
      <c r="D53" s="169"/>
      <c r="E53" s="156"/>
      <c r="F53" s="156"/>
      <c r="G53" s="156"/>
      <c r="H53" s="156"/>
      <c r="I53" s="159" t="s">
        <v>7</v>
      </c>
      <c r="J53" s="15">
        <f>SUM(J46:J52)</f>
        <v>0</v>
      </c>
      <c r="K53" s="15">
        <f t="shared" ref="K53" si="12">SUM(K46:K52)</f>
        <v>0</v>
      </c>
    </row>
    <row r="54" spans="1:11" s="160" customFormat="1" ht="8.25" customHeight="1" x14ac:dyDescent="0.3">
      <c r="A54" s="170"/>
      <c r="B54" s="170"/>
      <c r="C54" s="171"/>
      <c r="D54" s="172"/>
      <c r="E54" s="170"/>
      <c r="F54" s="170"/>
      <c r="G54" s="170"/>
      <c r="H54" s="170"/>
      <c r="I54" s="173"/>
      <c r="J54" s="19"/>
      <c r="K54" s="19"/>
    </row>
    <row r="55" spans="1:11" s="74" customFormat="1" ht="20.25" x14ac:dyDescent="0.3">
      <c r="A55" s="151" t="s">
        <v>12</v>
      </c>
      <c r="B55" s="142"/>
      <c r="C55" s="162" t="s">
        <v>35</v>
      </c>
      <c r="D55" s="162" t="s">
        <v>36</v>
      </c>
      <c r="E55" s="142"/>
      <c r="F55" s="142"/>
      <c r="G55" s="142"/>
      <c r="H55" s="142"/>
      <c r="I55" s="142"/>
      <c r="J55" s="31" t="s">
        <v>21</v>
      </c>
      <c r="K55" s="12"/>
    </row>
    <row r="56" spans="1:11" s="74" customFormat="1" ht="20.100000000000001" customHeight="1" x14ac:dyDescent="0.3">
      <c r="A56" s="163" t="s">
        <v>55</v>
      </c>
      <c r="B56" s="167"/>
      <c r="C56" s="165">
        <v>0</v>
      </c>
      <c r="D56" s="166">
        <v>0</v>
      </c>
      <c r="E56" s="145"/>
      <c r="F56" s="145"/>
      <c r="G56" s="145"/>
      <c r="H56" s="145"/>
      <c r="I56" s="174"/>
      <c r="J56" s="37"/>
      <c r="K56" s="18">
        <f>C56*D56</f>
        <v>0</v>
      </c>
    </row>
    <row r="57" spans="1:11" s="74" customFormat="1" ht="20.100000000000001" customHeight="1" x14ac:dyDescent="0.3">
      <c r="A57" s="163" t="s">
        <v>55</v>
      </c>
      <c r="B57" s="167"/>
      <c r="C57" s="165">
        <v>0</v>
      </c>
      <c r="D57" s="166">
        <v>0</v>
      </c>
      <c r="E57" s="145"/>
      <c r="F57" s="145"/>
      <c r="G57" s="145"/>
      <c r="H57" s="145"/>
      <c r="I57" s="145"/>
      <c r="J57" s="35"/>
      <c r="K57" s="18">
        <f t="shared" ref="K57:K64" si="13">C57*D57</f>
        <v>0</v>
      </c>
    </row>
    <row r="58" spans="1:11" s="74" customFormat="1" ht="20.100000000000001" customHeight="1" x14ac:dyDescent="0.3">
      <c r="A58" s="163" t="s">
        <v>55</v>
      </c>
      <c r="B58" s="167"/>
      <c r="C58" s="165">
        <v>0</v>
      </c>
      <c r="D58" s="166">
        <v>0</v>
      </c>
      <c r="E58" s="145"/>
      <c r="F58" s="145"/>
      <c r="G58" s="145"/>
      <c r="H58" s="145"/>
      <c r="I58" s="145"/>
      <c r="J58" s="35"/>
      <c r="K58" s="18">
        <f t="shared" si="13"/>
        <v>0</v>
      </c>
    </row>
    <row r="59" spans="1:11" s="74" customFormat="1" ht="20.100000000000001" customHeight="1" x14ac:dyDescent="0.3">
      <c r="A59" s="163" t="s">
        <v>55</v>
      </c>
      <c r="B59" s="167"/>
      <c r="C59" s="165">
        <v>0</v>
      </c>
      <c r="D59" s="166">
        <v>0</v>
      </c>
      <c r="E59" s="145"/>
      <c r="F59" s="145"/>
      <c r="G59" s="145"/>
      <c r="H59" s="145"/>
      <c r="I59" s="145"/>
      <c r="J59" s="35"/>
      <c r="K59" s="18">
        <f t="shared" si="13"/>
        <v>0</v>
      </c>
    </row>
    <row r="60" spans="1:11" s="74" customFormat="1" ht="20.100000000000001" customHeight="1" x14ac:dyDescent="0.3">
      <c r="A60" s="163" t="s">
        <v>55</v>
      </c>
      <c r="B60" s="167"/>
      <c r="C60" s="165">
        <v>0</v>
      </c>
      <c r="D60" s="166">
        <v>0</v>
      </c>
      <c r="E60" s="145"/>
      <c r="F60" s="145"/>
      <c r="G60" s="145"/>
      <c r="H60" s="145"/>
      <c r="I60" s="145"/>
      <c r="J60" s="35"/>
      <c r="K60" s="18">
        <f t="shared" si="13"/>
        <v>0</v>
      </c>
    </row>
    <row r="61" spans="1:11" s="74" customFormat="1" ht="20.100000000000001" customHeight="1" x14ac:dyDescent="0.3">
      <c r="A61" s="163" t="s">
        <v>55</v>
      </c>
      <c r="B61" s="167"/>
      <c r="C61" s="165">
        <v>0</v>
      </c>
      <c r="D61" s="166">
        <v>0</v>
      </c>
      <c r="E61" s="175"/>
      <c r="F61" s="175"/>
      <c r="G61" s="175"/>
      <c r="H61" s="145"/>
      <c r="I61" s="176"/>
      <c r="J61" s="16"/>
      <c r="K61" s="18">
        <f t="shared" si="13"/>
        <v>0</v>
      </c>
    </row>
    <row r="62" spans="1:11" s="74" customFormat="1" ht="20.100000000000001" customHeight="1" x14ac:dyDescent="0.3">
      <c r="A62" s="163" t="s">
        <v>55</v>
      </c>
      <c r="B62" s="167"/>
      <c r="C62" s="165">
        <v>0</v>
      </c>
      <c r="D62" s="166">
        <v>0</v>
      </c>
      <c r="E62" s="175"/>
      <c r="F62" s="175"/>
      <c r="G62" s="175"/>
      <c r="H62" s="145"/>
      <c r="I62" s="176"/>
      <c r="J62" s="16"/>
      <c r="K62" s="18">
        <f t="shared" si="13"/>
        <v>0</v>
      </c>
    </row>
    <row r="63" spans="1:11" s="74" customFormat="1" ht="20.100000000000001" customHeight="1" x14ac:dyDescent="0.3">
      <c r="A63" s="163" t="s">
        <v>55</v>
      </c>
      <c r="B63" s="167"/>
      <c r="C63" s="165">
        <v>0</v>
      </c>
      <c r="D63" s="166">
        <v>0</v>
      </c>
      <c r="E63" s="145"/>
      <c r="F63" s="145"/>
      <c r="G63" s="145"/>
      <c r="H63" s="145"/>
      <c r="I63" s="145"/>
      <c r="J63" s="38"/>
      <c r="K63" s="18">
        <f t="shared" si="13"/>
        <v>0</v>
      </c>
    </row>
    <row r="64" spans="1:11" s="74" customFormat="1" ht="20.100000000000001" customHeight="1" x14ac:dyDescent="0.3">
      <c r="A64" s="163" t="s">
        <v>55</v>
      </c>
      <c r="B64" s="167"/>
      <c r="C64" s="165">
        <v>0</v>
      </c>
      <c r="D64" s="166">
        <v>0</v>
      </c>
      <c r="E64" s="145"/>
      <c r="F64" s="145"/>
      <c r="G64" s="145"/>
      <c r="H64" s="177"/>
      <c r="I64" s="177"/>
      <c r="J64" s="39"/>
      <c r="K64" s="18">
        <f t="shared" si="13"/>
        <v>0</v>
      </c>
    </row>
    <row r="65" spans="1:11" s="160" customFormat="1" ht="20.100000000000001" customHeight="1" x14ac:dyDescent="0.3">
      <c r="A65" s="155" t="s">
        <v>63</v>
      </c>
      <c r="B65" s="156"/>
      <c r="C65" s="156"/>
      <c r="D65" s="156"/>
      <c r="E65" s="156"/>
      <c r="F65" s="156"/>
      <c r="G65" s="156"/>
      <c r="H65" s="156"/>
      <c r="I65" s="159" t="s">
        <v>7</v>
      </c>
      <c r="J65" s="15">
        <f>SUM(J56:J64)</f>
        <v>0</v>
      </c>
      <c r="K65" s="15">
        <f>SUM(K56:K64)</f>
        <v>0</v>
      </c>
    </row>
    <row r="66" spans="1:11" s="160" customFormat="1" ht="6.75" customHeight="1" x14ac:dyDescent="0.3">
      <c r="A66" s="158"/>
      <c r="B66" s="156"/>
      <c r="C66" s="156"/>
      <c r="D66" s="156"/>
      <c r="E66" s="156"/>
      <c r="F66" s="156"/>
      <c r="G66" s="156"/>
      <c r="H66" s="156"/>
      <c r="I66" s="159"/>
      <c r="J66" s="17"/>
      <c r="K66" s="17"/>
    </row>
    <row r="67" spans="1:11" s="74" customFormat="1" ht="20.25" x14ac:dyDescent="0.3">
      <c r="A67" s="151" t="s">
        <v>41</v>
      </c>
      <c r="B67" s="142"/>
      <c r="C67" s="142"/>
      <c r="D67" s="142"/>
      <c r="E67" s="142"/>
      <c r="F67" s="142"/>
      <c r="G67" s="142"/>
      <c r="H67" s="142"/>
      <c r="I67" s="142"/>
      <c r="J67" s="31" t="s">
        <v>21</v>
      </c>
      <c r="K67" s="12"/>
    </row>
    <row r="68" spans="1:11" s="74" customFormat="1" ht="20.25" x14ac:dyDescent="0.3">
      <c r="A68" s="178" t="s">
        <v>57</v>
      </c>
      <c r="B68" s="96"/>
      <c r="C68" s="96"/>
      <c r="D68" s="96"/>
      <c r="E68" s="179"/>
      <c r="F68" s="96"/>
      <c r="G68" s="96"/>
      <c r="H68" s="96"/>
      <c r="I68" s="96"/>
      <c r="J68" s="34"/>
      <c r="K68" s="16"/>
    </row>
    <row r="69" spans="1:11" s="74" customFormat="1" ht="20.25" x14ac:dyDescent="0.3">
      <c r="A69" s="178" t="s">
        <v>58</v>
      </c>
      <c r="B69" s="180"/>
      <c r="C69" s="180"/>
      <c r="D69" s="180"/>
      <c r="E69" s="180"/>
      <c r="F69" s="181" t="s">
        <v>68</v>
      </c>
      <c r="G69" s="182"/>
      <c r="I69" s="182"/>
      <c r="J69" s="35"/>
      <c r="K69" s="16"/>
    </row>
    <row r="70" spans="1:11" s="74" customFormat="1" ht="20.25" x14ac:dyDescent="0.3">
      <c r="A70" s="163"/>
      <c r="B70" s="183"/>
      <c r="C70" s="183"/>
      <c r="D70" s="183"/>
      <c r="E70" s="180"/>
      <c r="F70" s="184"/>
      <c r="G70" s="182"/>
      <c r="I70" s="182"/>
      <c r="J70" s="40"/>
      <c r="K70" s="16">
        <f>F70</f>
        <v>0</v>
      </c>
    </row>
    <row r="71" spans="1:11" s="74" customFormat="1" ht="20.25" x14ac:dyDescent="0.3">
      <c r="A71" s="163"/>
      <c r="B71" s="164"/>
      <c r="C71" s="164"/>
      <c r="D71" s="164"/>
      <c r="E71" s="96"/>
      <c r="F71" s="185"/>
      <c r="G71" s="96"/>
      <c r="I71" s="96"/>
      <c r="J71" s="35"/>
      <c r="K71" s="16">
        <f t="shared" ref="K71:K72" si="14">F71</f>
        <v>0</v>
      </c>
    </row>
    <row r="72" spans="1:11" s="74" customFormat="1" ht="20.25" x14ac:dyDescent="0.3">
      <c r="A72" s="163" t="s">
        <v>67</v>
      </c>
      <c r="B72" s="164"/>
      <c r="C72" s="164"/>
      <c r="D72" s="164"/>
      <c r="E72" s="96"/>
      <c r="F72" s="185"/>
      <c r="G72" s="96"/>
      <c r="I72" s="96"/>
      <c r="J72" s="36"/>
      <c r="K72" s="16">
        <f t="shared" si="14"/>
        <v>0</v>
      </c>
    </row>
    <row r="73" spans="1:11" s="160" customFormat="1" ht="20.100000000000001" customHeight="1" thickBot="1" x14ac:dyDescent="0.35">
      <c r="A73" s="155" t="s">
        <v>62</v>
      </c>
      <c r="B73" s="186"/>
      <c r="C73" s="186"/>
      <c r="D73" s="186"/>
      <c r="E73" s="186"/>
      <c r="F73" s="186"/>
      <c r="G73" s="186"/>
      <c r="H73" s="186"/>
      <c r="I73" s="187" t="s">
        <v>7</v>
      </c>
      <c r="J73" s="20">
        <f>SUM(J68:J72)</f>
        <v>0</v>
      </c>
      <c r="K73" s="20">
        <f>SUM(K68:K72)</f>
        <v>0</v>
      </c>
    </row>
    <row r="74" spans="1:11" s="192" customFormat="1" ht="16.5" customHeight="1" thickBot="1" x14ac:dyDescent="0.35">
      <c r="A74" s="188"/>
      <c r="B74" s="189"/>
      <c r="C74" s="189"/>
      <c r="D74" s="189"/>
      <c r="E74" s="189"/>
      <c r="F74" s="189"/>
      <c r="G74" s="189"/>
      <c r="H74" s="189"/>
      <c r="I74" s="190"/>
      <c r="J74" s="191"/>
      <c r="K74" s="191"/>
    </row>
    <row r="75" spans="1:11" s="192" customFormat="1" ht="21" customHeight="1" thickBot="1" x14ac:dyDescent="0.35">
      <c r="A75" s="193" t="s">
        <v>44</v>
      </c>
      <c r="B75" s="194">
        <f>K75</f>
        <v>0</v>
      </c>
      <c r="C75" s="195"/>
      <c r="D75" s="196"/>
      <c r="E75" s="196"/>
      <c r="F75" s="196"/>
      <c r="G75" s="196"/>
      <c r="H75" s="196"/>
      <c r="J75" s="197" t="s">
        <v>42</v>
      </c>
      <c r="K75" s="4">
        <f>I27+J27+K37+K43+K53+K65+K73</f>
        <v>0</v>
      </c>
    </row>
    <row r="76" spans="1:11" s="192" customFormat="1" ht="21" customHeight="1" thickTop="1" thickBot="1" x14ac:dyDescent="0.35">
      <c r="A76" s="193" t="s">
        <v>70</v>
      </c>
      <c r="B76" s="195">
        <f>J43+J53+J65+J73</f>
        <v>0</v>
      </c>
      <c r="C76" s="195"/>
      <c r="D76" s="196"/>
      <c r="E76" s="196"/>
      <c r="F76" s="196"/>
      <c r="G76" s="196"/>
      <c r="H76" s="196"/>
      <c r="I76" s="198"/>
      <c r="J76" s="199" t="s">
        <v>43</v>
      </c>
      <c r="K76" s="5">
        <f>B79</f>
        <v>0</v>
      </c>
    </row>
    <row r="77" spans="1:11" s="192" customFormat="1" ht="21" customHeight="1" thickTop="1" thickBot="1" x14ac:dyDescent="0.35">
      <c r="A77" s="193" t="s">
        <v>45</v>
      </c>
      <c r="B77" s="195">
        <f>B75-B76</f>
        <v>0</v>
      </c>
      <c r="C77" s="195"/>
      <c r="D77" s="196"/>
      <c r="E77" s="196"/>
      <c r="F77" s="196"/>
      <c r="G77" s="196"/>
      <c r="H77" s="196"/>
      <c r="I77" s="198"/>
      <c r="J77" s="199" t="s">
        <v>47</v>
      </c>
      <c r="K77" s="6">
        <f>K75+K76</f>
        <v>0</v>
      </c>
    </row>
    <row r="78" spans="1:11" s="192" customFormat="1" ht="21" customHeight="1" thickBot="1" x14ac:dyDescent="0.35">
      <c r="A78" s="193" t="s">
        <v>49</v>
      </c>
      <c r="B78" s="200">
        <v>0.35499999999999998</v>
      </c>
      <c r="C78" s="201" t="s">
        <v>20</v>
      </c>
      <c r="D78" s="202"/>
      <c r="E78" s="196"/>
      <c r="F78" s="196"/>
      <c r="G78" s="196"/>
      <c r="H78" s="196"/>
      <c r="I78" s="198"/>
      <c r="J78" s="199"/>
      <c r="K78" s="3"/>
    </row>
    <row r="79" spans="1:11" s="192" customFormat="1" ht="21" customHeight="1" thickTop="1" thickBot="1" x14ac:dyDescent="0.35">
      <c r="A79" s="193" t="s">
        <v>46</v>
      </c>
      <c r="B79" s="195">
        <f>B77*B78</f>
        <v>0</v>
      </c>
      <c r="C79" s="195"/>
      <c r="D79" s="196"/>
      <c r="E79" s="196"/>
      <c r="F79" s="196"/>
      <c r="G79" s="196"/>
      <c r="H79" s="196"/>
      <c r="I79" s="198"/>
      <c r="J79" s="199" t="s">
        <v>50</v>
      </c>
      <c r="K79" s="7">
        <f>K77-K73</f>
        <v>0</v>
      </c>
    </row>
    <row r="80" spans="1:11" s="192" customFormat="1" ht="21" customHeight="1" thickTop="1" thickBot="1" x14ac:dyDescent="0.35">
      <c r="B80" s="196"/>
      <c r="C80" s="196"/>
      <c r="D80" s="196"/>
      <c r="E80" s="196"/>
      <c r="F80" s="196"/>
      <c r="G80" s="196"/>
      <c r="H80" s="196"/>
      <c r="I80" s="198"/>
      <c r="J80" s="199" t="s">
        <v>48</v>
      </c>
      <c r="K80" s="7">
        <f>K77</f>
        <v>0</v>
      </c>
    </row>
    <row r="81" spans="1:11" s="192" customFormat="1" ht="21" customHeight="1" thickTop="1" x14ac:dyDescent="0.3">
      <c r="B81" s="196"/>
      <c r="C81" s="196"/>
      <c r="D81" s="196"/>
      <c r="E81" s="196"/>
      <c r="F81" s="196"/>
      <c r="G81" s="196"/>
      <c r="H81" s="196"/>
      <c r="I81" s="198"/>
      <c r="J81" s="195"/>
      <c r="K81" s="195"/>
    </row>
    <row r="82" spans="1:11" s="192" customFormat="1" ht="21" customHeight="1" x14ac:dyDescent="0.3">
      <c r="B82" s="196"/>
      <c r="C82" s="196"/>
      <c r="D82" s="196"/>
      <c r="E82" s="196"/>
      <c r="F82" s="196"/>
      <c r="G82" s="196"/>
      <c r="H82" s="196"/>
      <c r="I82" s="198"/>
      <c r="J82" s="195"/>
      <c r="K82" s="195"/>
    </row>
    <row r="83" spans="1:11" s="192" customFormat="1" ht="21" customHeight="1" x14ac:dyDescent="0.3">
      <c r="B83" s="196"/>
      <c r="C83" s="196"/>
      <c r="D83" s="196"/>
      <c r="E83" s="196"/>
      <c r="F83" s="196"/>
      <c r="G83" s="196"/>
      <c r="H83" s="196"/>
      <c r="I83" s="198"/>
      <c r="J83" s="195"/>
      <c r="K83" s="195"/>
    </row>
    <row r="84" spans="1:11" s="192" customFormat="1" ht="21" customHeight="1" x14ac:dyDescent="0.3">
      <c r="B84" s="196"/>
      <c r="C84" s="196"/>
      <c r="D84" s="196"/>
      <c r="E84" s="196"/>
      <c r="F84" s="196"/>
      <c r="G84" s="196"/>
      <c r="H84" s="196"/>
      <c r="I84" s="198"/>
      <c r="J84" s="195"/>
      <c r="K84" s="195"/>
    </row>
    <row r="85" spans="1:11" s="204" customFormat="1" ht="20.100000000000001" customHeight="1" x14ac:dyDescent="0.3">
      <c r="A85" s="49"/>
      <c r="B85" s="203"/>
      <c r="C85" s="49"/>
      <c r="D85" s="49"/>
      <c r="E85" s="49"/>
      <c r="F85" s="49"/>
      <c r="G85" s="49"/>
      <c r="H85" s="49"/>
      <c r="I85" s="49"/>
      <c r="J85" s="49"/>
    </row>
    <row r="86" spans="1:11" s="204" customFormat="1" ht="20.100000000000001" customHeight="1" x14ac:dyDescent="0.3">
      <c r="A86" s="49"/>
      <c r="B86" s="205"/>
      <c r="C86" s="49"/>
      <c r="D86" s="49"/>
      <c r="E86" s="49"/>
      <c r="F86" s="49"/>
      <c r="G86" s="49"/>
      <c r="H86" s="49"/>
      <c r="I86" s="49"/>
      <c r="J86" s="49"/>
    </row>
    <row r="87" spans="1:11" ht="18.75" x14ac:dyDescent="0.3">
      <c r="B87" s="205"/>
      <c r="C87" s="49"/>
      <c r="D87" s="49"/>
      <c r="E87" s="49"/>
      <c r="F87" s="49"/>
      <c r="G87" s="49"/>
      <c r="H87" s="49"/>
      <c r="I87" s="49"/>
    </row>
    <row r="88" spans="1:11" ht="20.25" x14ac:dyDescent="0.3">
      <c r="A88" s="206"/>
      <c r="B88" s="205"/>
      <c r="C88" s="49"/>
      <c r="D88" s="49"/>
      <c r="E88" s="49"/>
      <c r="F88" s="49"/>
      <c r="G88" s="49"/>
      <c r="H88" s="49"/>
      <c r="I88" s="49"/>
    </row>
    <row r="89" spans="1:11" ht="18.75" x14ac:dyDescent="0.3">
      <c r="A89" s="49"/>
      <c r="B89" s="49"/>
      <c r="C89" s="49"/>
      <c r="D89" s="49"/>
      <c r="E89" s="49"/>
      <c r="F89" s="49"/>
      <c r="G89" s="49"/>
      <c r="H89" s="49"/>
      <c r="I89" s="49"/>
    </row>
    <row r="90" spans="1:11" ht="20.25" x14ac:dyDescent="0.3">
      <c r="A90" s="206"/>
      <c r="B90" s="49"/>
      <c r="C90" s="49"/>
      <c r="D90" s="49"/>
      <c r="E90" s="49"/>
      <c r="F90" s="49"/>
      <c r="G90" s="49"/>
      <c r="H90" s="49"/>
      <c r="I90" s="49"/>
    </row>
  </sheetData>
  <sheetProtection insertRows="0" selectLockedCells="1" selectUnlockedCells="1"/>
  <mergeCells count="14">
    <mergeCell ref="B3:H3"/>
    <mergeCell ref="C5:D5"/>
    <mergeCell ref="I5:K5"/>
    <mergeCell ref="C17:D17"/>
    <mergeCell ref="I17:K17"/>
    <mergeCell ref="B25:D25"/>
    <mergeCell ref="B4:H4"/>
    <mergeCell ref="E19:F19"/>
    <mergeCell ref="E20:F20"/>
    <mergeCell ref="E21:F21"/>
    <mergeCell ref="E22:F22"/>
    <mergeCell ref="E23:F23"/>
    <mergeCell ref="E24:F24"/>
    <mergeCell ref="E18:F18"/>
  </mergeCells>
  <printOptions horizontalCentered="1"/>
  <pageMargins left="0.17" right="0.17" top="0.06" bottom="0.08" header="0.3" footer="0.3"/>
  <pageSetup scale="44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SHSU Budget Year 1</vt:lpstr>
      <vt:lpstr>'SHSU Budget Year 1'!Print_Area</vt:lpstr>
    </vt:vector>
  </TitlesOfParts>
  <Company>Sam Houston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</dc:creator>
  <cp:lastModifiedBy>Myall, Dee</cp:lastModifiedBy>
  <cp:lastPrinted>2017-09-11T20:51:27Z</cp:lastPrinted>
  <dcterms:created xsi:type="dcterms:W3CDTF">2008-03-27T16:07:42Z</dcterms:created>
  <dcterms:modified xsi:type="dcterms:W3CDTF">2018-04-06T19:10:13Z</dcterms:modified>
</cp:coreProperties>
</file>