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infshd1\users$\bio_arg\Associate Dean Documents\Data for COS Research\"/>
    </mc:Choice>
  </mc:AlternateContent>
  <bookViews>
    <workbookView xWindow="0" yWindow="0" windowWidth="28800" windowHeight="12435"/>
  </bookViews>
  <sheets>
    <sheet name="Enroll_Ethnicity" sheetId="1" r:id="rId1"/>
    <sheet name="Enroll_Gender" sheetId="6" r:id="rId2"/>
    <sheet name="Enroll_Classification" sheetId="3" r:id="rId3"/>
    <sheet name="1-yr Retention Rates" sheetId="7" r:id="rId4"/>
    <sheet name="6-yr Graduation Rates" sheetId="8" r:id="rId5"/>
  </sheets>
  <calcPr calcId="152511"/>
</workbook>
</file>

<file path=xl/calcChain.xml><?xml version="1.0" encoding="utf-8"?>
<calcChain xmlns="http://schemas.openxmlformats.org/spreadsheetml/2006/main">
  <c r="U62" i="1" l="1"/>
  <c r="S62" i="1"/>
  <c r="U23" i="6" l="1"/>
  <c r="U24" i="6"/>
  <c r="U25" i="6"/>
  <c r="I64" i="3" l="1"/>
  <c r="I63" i="3"/>
  <c r="I62" i="3"/>
  <c r="I61" i="3"/>
  <c r="I60" i="3"/>
  <c r="I59" i="3"/>
  <c r="I54" i="3"/>
  <c r="I53" i="3"/>
  <c r="I52" i="3"/>
  <c r="I51" i="3"/>
  <c r="I48" i="3"/>
  <c r="I46" i="3"/>
  <c r="I45" i="3"/>
  <c r="I44" i="3"/>
  <c r="I43" i="3"/>
  <c r="I40" i="3"/>
  <c r="I39" i="3"/>
  <c r="I38" i="3"/>
  <c r="I37" i="3"/>
  <c r="I36" i="3"/>
  <c r="I35" i="3"/>
  <c r="I32" i="3"/>
  <c r="I30" i="3"/>
  <c r="I29" i="3"/>
  <c r="I28" i="3"/>
  <c r="I27" i="3"/>
  <c r="I24" i="3"/>
  <c r="I22" i="3"/>
  <c r="I21" i="3"/>
  <c r="I20" i="3"/>
  <c r="I19" i="3"/>
  <c r="I16" i="3"/>
  <c r="I14" i="3"/>
  <c r="I13" i="3"/>
  <c r="I12" i="3"/>
  <c r="I11" i="3"/>
  <c r="I8" i="3"/>
  <c r="I6" i="3"/>
  <c r="I5" i="3"/>
  <c r="I4" i="3"/>
  <c r="I3" i="3"/>
  <c r="X27" i="6"/>
  <c r="X26" i="6"/>
  <c r="X21" i="6"/>
  <c r="X20" i="6"/>
  <c r="X18" i="6"/>
  <c r="X17" i="6"/>
  <c r="X15" i="6"/>
  <c r="X14" i="6"/>
  <c r="X12" i="6"/>
  <c r="X11" i="6"/>
  <c r="X9" i="6"/>
  <c r="X8" i="6"/>
  <c r="X6" i="6"/>
  <c r="X5" i="6"/>
  <c r="W27" i="6"/>
  <c r="W26" i="6"/>
  <c r="W24" i="6"/>
  <c r="W23" i="6"/>
  <c r="W21" i="6"/>
  <c r="W20" i="6"/>
  <c r="W18" i="6"/>
  <c r="W17" i="6"/>
  <c r="W15" i="6"/>
  <c r="W14" i="6"/>
  <c r="W12" i="6"/>
  <c r="W11" i="6"/>
  <c r="W9" i="6"/>
  <c r="W8" i="6"/>
  <c r="W6" i="6"/>
  <c r="W5" i="6"/>
  <c r="U28" i="6"/>
  <c r="U27" i="6"/>
  <c r="U26" i="6"/>
  <c r="U22" i="6"/>
  <c r="U21" i="6"/>
  <c r="U20" i="6"/>
  <c r="U19" i="6"/>
  <c r="U18" i="6"/>
  <c r="U17" i="6"/>
  <c r="U16" i="6"/>
  <c r="U15" i="6"/>
  <c r="U14" i="6"/>
  <c r="U13" i="6"/>
  <c r="U12" i="6"/>
  <c r="U11" i="6"/>
  <c r="U10" i="6"/>
  <c r="U9" i="6"/>
  <c r="U8" i="6"/>
  <c r="U7" i="6"/>
  <c r="U6" i="6"/>
  <c r="S28" i="6"/>
  <c r="S27" i="6"/>
  <c r="S26" i="6"/>
  <c r="S25" i="6"/>
  <c r="S24" i="6"/>
  <c r="S23" i="6"/>
  <c r="S22" i="6"/>
  <c r="S21" i="6"/>
  <c r="S20" i="6"/>
  <c r="S19" i="6"/>
  <c r="S18" i="6"/>
  <c r="S17" i="6"/>
  <c r="S16" i="6"/>
  <c r="S15" i="6"/>
  <c r="S14" i="6"/>
  <c r="S13" i="6"/>
  <c r="S12" i="6"/>
  <c r="S11" i="6"/>
  <c r="S10" i="6"/>
  <c r="S9" i="6"/>
  <c r="S8" i="6"/>
  <c r="S7" i="6"/>
  <c r="S6" i="6"/>
  <c r="U5" i="6"/>
  <c r="S5" i="6"/>
  <c r="X75" i="1"/>
  <c r="X74" i="1"/>
  <c r="X73" i="1"/>
  <c r="X72" i="1"/>
  <c r="X71" i="1"/>
  <c r="X70" i="1"/>
  <c r="X69" i="1"/>
  <c r="X68" i="1"/>
  <c r="X55" i="1"/>
  <c r="X54" i="1"/>
  <c r="X52" i="1"/>
  <c r="X51" i="1"/>
  <c r="X50" i="1"/>
  <c r="X48" i="1"/>
  <c r="X46" i="1"/>
  <c r="X44" i="1"/>
  <c r="X43" i="1"/>
  <c r="X42" i="1"/>
  <c r="X41" i="1"/>
  <c r="X39" i="1"/>
  <c r="X37" i="1"/>
  <c r="X36" i="1"/>
  <c r="X34" i="1"/>
  <c r="X33" i="1"/>
  <c r="X32" i="1"/>
  <c r="X28" i="1"/>
  <c r="X24" i="1"/>
  <c r="X21" i="1"/>
  <c r="X20" i="1"/>
  <c r="X19" i="1"/>
  <c r="X16" i="1"/>
  <c r="X15" i="1"/>
  <c r="X9" i="1"/>
  <c r="X7" i="1"/>
  <c r="X6" i="1"/>
  <c r="W75" i="1"/>
  <c r="W74" i="1"/>
  <c r="W73" i="1"/>
  <c r="W72" i="1"/>
  <c r="W71" i="1"/>
  <c r="W70" i="1"/>
  <c r="W69" i="1"/>
  <c r="W68" i="1"/>
  <c r="W66" i="1"/>
  <c r="W65" i="1"/>
  <c r="W64" i="1"/>
  <c r="W63" i="1"/>
  <c r="W61" i="1"/>
  <c r="W60" i="1"/>
  <c r="W59" i="1"/>
  <c r="W57" i="1"/>
  <c r="W56" i="1"/>
  <c r="W55" i="1"/>
  <c r="W54" i="1"/>
  <c r="W53" i="1"/>
  <c r="W52" i="1"/>
  <c r="W51" i="1"/>
  <c r="W50" i="1"/>
  <c r="W48" i="1"/>
  <c r="W47" i="1"/>
  <c r="W46" i="1"/>
  <c r="W45" i="1"/>
  <c r="W43" i="1"/>
  <c r="W42" i="1"/>
  <c r="W41" i="1"/>
  <c r="W39" i="1"/>
  <c r="W38" i="1"/>
  <c r="W37" i="1"/>
  <c r="W36" i="1"/>
  <c r="W34" i="1"/>
  <c r="W33" i="1"/>
  <c r="W32" i="1"/>
  <c r="W30" i="1"/>
  <c r="W29" i="1"/>
  <c r="W28" i="1"/>
  <c r="W27" i="1"/>
  <c r="W26" i="1"/>
  <c r="W25" i="1"/>
  <c r="W24" i="1"/>
  <c r="W23" i="1"/>
  <c r="W21" i="1"/>
  <c r="W20" i="1"/>
  <c r="W19" i="1"/>
  <c r="W18" i="1"/>
  <c r="W17" i="1"/>
  <c r="W16" i="1"/>
  <c r="W15" i="1"/>
  <c r="W14" i="1"/>
  <c r="W12" i="1"/>
  <c r="W11" i="1"/>
  <c r="W10" i="1"/>
  <c r="W9" i="1"/>
  <c r="W8" i="1"/>
  <c r="W7" i="1"/>
  <c r="W6" i="1"/>
  <c r="W5" i="1"/>
  <c r="U75" i="1"/>
  <c r="U74" i="1"/>
  <c r="U73" i="1"/>
  <c r="U72" i="1"/>
  <c r="U71" i="1"/>
  <c r="U70" i="1"/>
  <c r="U69" i="1"/>
  <c r="U68" i="1"/>
  <c r="U67" i="1"/>
  <c r="U66" i="1"/>
  <c r="U65" i="1"/>
  <c r="U64" i="1"/>
  <c r="U63" i="1"/>
  <c r="U61" i="1"/>
  <c r="U60" i="1"/>
  <c r="U59" i="1"/>
  <c r="U58" i="1"/>
  <c r="U57" i="1"/>
  <c r="U56" i="1"/>
  <c r="U55" i="1"/>
  <c r="U54" i="1"/>
  <c r="U53" i="1"/>
  <c r="U52" i="1"/>
  <c r="U51" i="1"/>
  <c r="U50" i="1"/>
  <c r="U49" i="1"/>
  <c r="U48" i="1"/>
  <c r="U47" i="1"/>
  <c r="U46" i="1"/>
  <c r="U45" i="1"/>
  <c r="U43" i="1"/>
  <c r="U42" i="1"/>
  <c r="U41" i="1"/>
  <c r="U40" i="1"/>
  <c r="U39" i="1"/>
  <c r="U38" i="1"/>
  <c r="U37" i="1"/>
  <c r="U36"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5" i="1"/>
  <c r="S75" i="1"/>
  <c r="S74" i="1"/>
  <c r="S73" i="1"/>
  <c r="S72" i="1"/>
  <c r="S71" i="1"/>
  <c r="S70" i="1"/>
  <c r="S69" i="1"/>
  <c r="S68" i="1"/>
  <c r="S66" i="1"/>
  <c r="S65" i="1"/>
  <c r="S64" i="1"/>
  <c r="S63" i="1"/>
  <c r="S61" i="1"/>
  <c r="S60" i="1"/>
  <c r="S59" i="1"/>
  <c r="S57" i="1"/>
  <c r="S56" i="1"/>
  <c r="S55" i="1"/>
  <c r="S54" i="1"/>
  <c r="S53" i="1"/>
  <c r="S52" i="1"/>
  <c r="S51" i="1"/>
  <c r="S50" i="1"/>
  <c r="S48" i="1"/>
  <c r="S47" i="1"/>
  <c r="S46" i="1"/>
  <c r="S45" i="1"/>
  <c r="S43" i="1"/>
  <c r="S42" i="1"/>
  <c r="S41" i="1"/>
  <c r="S39" i="1"/>
  <c r="S38" i="1"/>
  <c r="S37" i="1"/>
  <c r="S36" i="1"/>
  <c r="S34" i="1"/>
  <c r="S33" i="1"/>
  <c r="S32" i="1"/>
  <c r="S30" i="1"/>
  <c r="S29" i="1"/>
  <c r="S28" i="1"/>
  <c r="S27" i="1"/>
  <c r="S26" i="1"/>
  <c r="S25" i="1"/>
  <c r="S24" i="1"/>
  <c r="S23" i="1"/>
  <c r="S21" i="1"/>
  <c r="S20" i="1"/>
  <c r="S19" i="1"/>
  <c r="S18" i="1"/>
  <c r="S17" i="1"/>
  <c r="S16" i="1"/>
  <c r="S15" i="1"/>
  <c r="S14" i="1"/>
  <c r="S12" i="1"/>
  <c r="S11" i="1"/>
  <c r="S10" i="1"/>
  <c r="S9" i="1"/>
  <c r="S8" i="1"/>
  <c r="S7" i="1"/>
  <c r="S6" i="1"/>
  <c r="S5" i="1"/>
  <c r="I66" i="3" l="1"/>
  <c r="I58" i="3"/>
  <c r="I50" i="3"/>
  <c r="I42" i="3"/>
  <c r="I34" i="3"/>
  <c r="I26" i="3"/>
  <c r="I18" i="3"/>
  <c r="I10" i="3"/>
  <c r="X28" i="6"/>
  <c r="W28" i="6"/>
  <c r="W25" i="6"/>
  <c r="X22" i="6"/>
  <c r="W22" i="6"/>
  <c r="X19" i="6"/>
  <c r="W19" i="6"/>
  <c r="X16" i="6"/>
  <c r="W16" i="6"/>
  <c r="X13" i="6"/>
  <c r="W13" i="6"/>
  <c r="X10" i="6"/>
  <c r="W10" i="6"/>
  <c r="X7" i="6"/>
  <c r="W7" i="6"/>
  <c r="X58" i="1"/>
  <c r="X49" i="1"/>
  <c r="X40" i="1"/>
  <c r="X31" i="1"/>
  <c r="X22" i="1"/>
  <c r="X13" i="1"/>
  <c r="S31" i="1" l="1"/>
  <c r="W31" i="1"/>
  <c r="W13" i="1"/>
  <c r="S13" i="1"/>
  <c r="S40" i="1"/>
  <c r="W40" i="1"/>
  <c r="S49" i="1"/>
  <c r="W49" i="1"/>
  <c r="S58" i="1"/>
  <c r="W58" i="1"/>
  <c r="S67" i="1"/>
  <c r="W67" i="1"/>
  <c r="S76" i="1"/>
  <c r="W76" i="1"/>
  <c r="W22" i="1"/>
  <c r="S22" i="1"/>
  <c r="U76" i="1"/>
  <c r="X76" i="1"/>
</calcChain>
</file>

<file path=xl/sharedStrings.xml><?xml version="1.0" encoding="utf-8"?>
<sst xmlns="http://schemas.openxmlformats.org/spreadsheetml/2006/main" count="685" uniqueCount="66">
  <si>
    <t>Agricultural &amp; Industrial Sciences</t>
  </si>
  <si>
    <t>Biological Sciences</t>
  </si>
  <si>
    <t>Chemistry</t>
  </si>
  <si>
    <t>Geography &amp; Geology</t>
  </si>
  <si>
    <t>Mathematics &amp; Statistics</t>
  </si>
  <si>
    <t>Physics</t>
  </si>
  <si>
    <t>African American</t>
  </si>
  <si>
    <t>White</t>
  </si>
  <si>
    <t>Hispanic</t>
  </si>
  <si>
    <t>American Indian</t>
  </si>
  <si>
    <t>Unknown</t>
  </si>
  <si>
    <t>International</t>
  </si>
  <si>
    <t>Undergraduate</t>
  </si>
  <si>
    <t>Graduate</t>
  </si>
  <si>
    <t>Total</t>
  </si>
  <si>
    <t>AY 2009-2010</t>
  </si>
  <si>
    <t>AY 2010-2011</t>
  </si>
  <si>
    <t>AY 2011-2012</t>
  </si>
  <si>
    <t>AY 2012-2013</t>
  </si>
  <si>
    <t>Freshman</t>
  </si>
  <si>
    <t>Sophomore</t>
  </si>
  <si>
    <t>Junior</t>
  </si>
  <si>
    <t>Senior</t>
  </si>
  <si>
    <t>Masters</t>
  </si>
  <si>
    <t>NA</t>
  </si>
  <si>
    <t>Asian/Pacific Islander</t>
  </si>
  <si>
    <t>College of Sciences</t>
  </si>
  <si>
    <t>Multi-Racial</t>
  </si>
  <si>
    <t>SHSU College of Sciences Enrollment by Ethnicity</t>
  </si>
  <si>
    <t>Post-Baccalaureate</t>
  </si>
  <si>
    <t>Computer Science</t>
  </si>
  <si>
    <t>SHSU College of Sciences Enrollment by Classification</t>
  </si>
  <si>
    <t>Female</t>
  </si>
  <si>
    <t>Male</t>
  </si>
  <si>
    <t>SHSU College of Sciences Enrollment by Gender</t>
  </si>
  <si>
    <t>--</t>
  </si>
  <si>
    <t>Fall 2008-Fall 2009</t>
  </si>
  <si>
    <t>Fall 2007-Spring 2013</t>
  </si>
  <si>
    <t>Fall 2011-Fall 2012</t>
  </si>
  <si>
    <t>AY 2013-2014</t>
  </si>
  <si>
    <t>Fall 2012-Fall 2013</t>
  </si>
  <si>
    <t>Fall 2008-Spring 2014</t>
  </si>
  <si>
    <t>-</t>
  </si>
  <si>
    <t>#</t>
  </si>
  <si>
    <t>%</t>
  </si>
  <si>
    <t>1-Yr % Change</t>
  </si>
  <si>
    <t>Note: Each academic year is an unduplicated Fall and Spring enrollment headcount. It does not include the summers as requested.</t>
  </si>
  <si>
    <t>Prepared by the Office of Institutional Effectiveness</t>
  </si>
  <si>
    <t>Fall 2009-Fall 2010</t>
  </si>
  <si>
    <t>Fall 2010-Fall 2011</t>
  </si>
  <si>
    <t>SHSU College of Sciences First-Time Freshman 1-Year Retention Rates</t>
  </si>
  <si>
    <t>6-Year Graduation Rates</t>
  </si>
  <si>
    <t>SHSU College of Sciences First-Time Freshman</t>
  </si>
  <si>
    <t>Data Source: IR Legacy: Fall 2007-Spring 2011 and IR Banner Summer 2011- Summer 2015</t>
  </si>
  <si>
    <t>AY 2014-2015</t>
  </si>
  <si>
    <t>Fall 2013-Fall 2014</t>
  </si>
  <si>
    <t>Fall 2009-Spring 2015</t>
  </si>
  <si>
    <t>Agricultural Science &amp; Engineering Technology</t>
  </si>
  <si>
    <t>Agricultural Sciences &amp; Engineering Technology</t>
  </si>
  <si>
    <t>1-Year Retention rates were recalculated for Fall 2008 through Fall 2011 using database scripting rather than manual processes.  This increased the accuracy of the previously reported values, which were adjusted to reflect the recalculations.</t>
  </si>
  <si>
    <t>Retention rates of 0% indicate students who were enrolled in the program and were not retained through the following fall.  Retention rates marked with a "--" indicate zero students were enrolled in the program.</t>
  </si>
  <si>
    <t>Notes:  The Multi-Racial ethnic category was added in 2010, and prior periods are marked NA.</t>
  </si>
  <si>
    <t>Graduation rates of 0% indicate students enrolled in the program did not graduate.  Graduation rates marked with a "--" indicate zero students were enrolled in the program.</t>
  </si>
  <si>
    <t>The Multi-Racial ethnic category was added in 2010.</t>
  </si>
  <si>
    <t>The Multi-Racial ethnic category was addedin 2010.</t>
  </si>
  <si>
    <t>WO 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</si>
</sst>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9" x14ac:knownFonts="1">
    <font>
      <sz val="11"/>
      <color theme="1"/>
      <name val="Calibri"/>
      <family val="2"/>
      <scheme val="minor"/>
    </font>
    <font>
      <b/>
      <sz val="11"/>
      <color theme="1"/>
      <name val="Calibri"/>
      <family val="2"/>
      <scheme val="minor"/>
    </font>
    <font>
      <b/>
      <sz val="11"/>
      <color theme="0"/>
      <name val="Calibri"/>
      <family val="2"/>
      <scheme val="minor"/>
    </font>
    <font>
      <b/>
      <sz val="12"/>
      <color theme="0"/>
      <name val="Calibri"/>
      <family val="2"/>
      <scheme val="minor"/>
    </font>
    <font>
      <b/>
      <sz val="24"/>
      <color theme="1"/>
      <name val="Calibri"/>
      <family val="2"/>
      <scheme val="minor"/>
    </font>
    <font>
      <b/>
      <sz val="18"/>
      <color theme="1"/>
      <name val="Calibri"/>
      <family val="2"/>
      <scheme val="minor"/>
    </font>
    <font>
      <i/>
      <sz val="11"/>
      <color theme="1"/>
      <name val="Calibri"/>
      <family val="2"/>
      <scheme val="minor"/>
    </font>
    <font>
      <sz val="11"/>
      <color theme="1"/>
      <name val="Calibri"/>
      <family val="2"/>
      <scheme val="minor"/>
    </font>
    <font>
      <b/>
      <sz val="24"/>
      <name val="Calibri"/>
      <family val="2"/>
      <scheme val="minor"/>
    </font>
  </fonts>
  <fills count="6">
    <fill>
      <patternFill patternType="none"/>
    </fill>
    <fill>
      <patternFill patternType="gray125"/>
    </fill>
    <fill>
      <patternFill patternType="solid">
        <fgColor theme="9"/>
        <bgColor indexed="64"/>
      </patternFill>
    </fill>
    <fill>
      <patternFill patternType="solid">
        <fgColor theme="3"/>
        <bgColor indexed="64"/>
      </patternFill>
    </fill>
    <fill>
      <patternFill patternType="solid">
        <fgColor theme="0"/>
        <bgColor indexed="64"/>
      </patternFill>
    </fill>
    <fill>
      <patternFill patternType="solid">
        <fgColor theme="0" tint="-0.14999847407452621"/>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s>
  <cellStyleXfs count="2">
    <xf numFmtId="0" fontId="0" fillId="0" borderId="0"/>
    <xf numFmtId="9" fontId="7" fillId="0" borderId="0" applyFont="0" applyFill="0" applyBorder="0" applyAlignment="0" applyProtection="0"/>
  </cellStyleXfs>
  <cellXfs count="224">
    <xf numFmtId="0" fontId="0" fillId="0" borderId="0" xfId="0"/>
    <xf numFmtId="0" fontId="6" fillId="0" borderId="0" xfId="0" applyFont="1"/>
    <xf numFmtId="164" fontId="6" fillId="0" borderId="0" xfId="0" applyNumberFormat="1" applyFont="1" applyAlignment="1">
      <alignment horizontal="left"/>
    </xf>
    <xf numFmtId="0" fontId="0" fillId="0" borderId="0" xfId="0" applyAlignment="1">
      <alignment horizontal="left"/>
    </xf>
    <xf numFmtId="38" fontId="0" fillId="0" borderId="8" xfId="0" applyNumberFormat="1" applyBorder="1"/>
    <xf numFmtId="10" fontId="0" fillId="0" borderId="8" xfId="0" applyNumberFormat="1" applyBorder="1"/>
    <xf numFmtId="38" fontId="0" fillId="5" borderId="8" xfId="0" applyNumberFormat="1" applyFill="1" applyBorder="1"/>
    <xf numFmtId="10" fontId="0" fillId="5" borderId="8" xfId="0" applyNumberFormat="1" applyFill="1" applyBorder="1"/>
    <xf numFmtId="0" fontId="0" fillId="5" borderId="8" xfId="0" applyFill="1" applyBorder="1"/>
    <xf numFmtId="38" fontId="0" fillId="0" borderId="8" xfId="0" applyNumberFormat="1" applyFill="1" applyBorder="1"/>
    <xf numFmtId="0" fontId="0" fillId="0" borderId="8" xfId="0" applyFill="1" applyBorder="1"/>
    <xf numFmtId="10" fontId="0" fillId="0" borderId="8" xfId="0" applyNumberFormat="1" applyFill="1" applyBorder="1"/>
    <xf numFmtId="38" fontId="0" fillId="4" borderId="8" xfId="0" applyNumberFormat="1" applyFill="1" applyBorder="1" applyAlignment="1">
      <alignment horizontal="right"/>
    </xf>
    <xf numFmtId="38" fontId="0" fillId="4" borderId="8" xfId="0" applyNumberFormat="1" applyFill="1" applyBorder="1"/>
    <xf numFmtId="10" fontId="0" fillId="4" borderId="8" xfId="0" applyNumberFormat="1" applyFill="1" applyBorder="1"/>
    <xf numFmtId="0" fontId="0" fillId="4" borderId="8" xfId="0" applyFill="1" applyBorder="1"/>
    <xf numFmtId="0" fontId="3" fillId="3" borderId="13" xfId="0" applyFont="1" applyFill="1" applyBorder="1" applyAlignment="1">
      <alignment horizontal="center"/>
    </xf>
    <xf numFmtId="10" fontId="0" fillId="0" borderId="13" xfId="0" applyNumberFormat="1" applyBorder="1"/>
    <xf numFmtId="10" fontId="0" fillId="5" borderId="13" xfId="0" applyNumberFormat="1" applyFill="1" applyBorder="1"/>
    <xf numFmtId="10" fontId="0" fillId="4" borderId="13" xfId="0" applyNumberFormat="1" applyFill="1" applyBorder="1"/>
    <xf numFmtId="38" fontId="0" fillId="0" borderId="24" xfId="0" applyNumberFormat="1" applyBorder="1"/>
    <xf numFmtId="38" fontId="0" fillId="5" borderId="24" xfId="0" applyNumberFormat="1" applyFill="1" applyBorder="1"/>
    <xf numFmtId="0" fontId="3" fillId="3" borderId="30" xfId="0" applyFont="1" applyFill="1" applyBorder="1" applyAlignment="1">
      <alignment horizontal="center"/>
    </xf>
    <xf numFmtId="0" fontId="3" fillId="3" borderId="31" xfId="0" applyFont="1" applyFill="1" applyBorder="1" applyAlignment="1">
      <alignment horizontal="center"/>
    </xf>
    <xf numFmtId="0" fontId="3" fillId="3" borderId="32" xfId="0" applyFont="1" applyFill="1" applyBorder="1" applyAlignment="1">
      <alignment horizontal="center"/>
    </xf>
    <xf numFmtId="38" fontId="0" fillId="0" borderId="19" xfId="0" applyNumberFormat="1" applyBorder="1"/>
    <xf numFmtId="38" fontId="0" fillId="0" borderId="34" xfId="0" applyNumberFormat="1" applyBorder="1"/>
    <xf numFmtId="10" fontId="0" fillId="0" borderId="34" xfId="0" applyNumberFormat="1" applyBorder="1"/>
    <xf numFmtId="10" fontId="0" fillId="0" borderId="35" xfId="0" applyNumberFormat="1" applyBorder="1"/>
    <xf numFmtId="0" fontId="1" fillId="0" borderId="36" xfId="0" applyFont="1" applyBorder="1"/>
    <xf numFmtId="38" fontId="0" fillId="0" borderId="22" xfId="0" applyNumberFormat="1" applyBorder="1"/>
    <xf numFmtId="38" fontId="0" fillId="0" borderId="10" xfId="0" applyNumberFormat="1" applyBorder="1"/>
    <xf numFmtId="10" fontId="0" fillId="0" borderId="10" xfId="0" applyNumberFormat="1" applyBorder="1"/>
    <xf numFmtId="0" fontId="0" fillId="0" borderId="10" xfId="0" applyBorder="1"/>
    <xf numFmtId="10" fontId="0" fillId="0" borderId="11" xfId="0" applyNumberFormat="1" applyBorder="1"/>
    <xf numFmtId="0" fontId="1" fillId="0" borderId="27" xfId="0" applyFont="1" applyBorder="1"/>
    <xf numFmtId="0" fontId="1" fillId="5" borderId="28" xfId="0" applyFont="1" applyFill="1" applyBorder="1"/>
    <xf numFmtId="0" fontId="1" fillId="0" borderId="28" xfId="0" applyFont="1" applyBorder="1"/>
    <xf numFmtId="0" fontId="1" fillId="4" borderId="28" xfId="0" applyFont="1" applyFill="1" applyBorder="1"/>
    <xf numFmtId="38" fontId="0" fillId="5" borderId="25" xfId="0" applyNumberFormat="1" applyFill="1" applyBorder="1"/>
    <xf numFmtId="38" fontId="0" fillId="5" borderId="15" xfId="0" applyNumberFormat="1" applyFill="1" applyBorder="1"/>
    <xf numFmtId="10" fontId="0" fillId="5" borderId="15" xfId="0" applyNumberFormat="1" applyFill="1" applyBorder="1"/>
    <xf numFmtId="0" fontId="0" fillId="5" borderId="15" xfId="0" applyFill="1" applyBorder="1"/>
    <xf numFmtId="10" fontId="0" fillId="5" borderId="16" xfId="0" applyNumberFormat="1" applyFill="1" applyBorder="1"/>
    <xf numFmtId="0" fontId="1" fillId="0" borderId="41" xfId="0" applyFont="1" applyBorder="1"/>
    <xf numFmtId="0" fontId="1" fillId="5" borderId="42" xfId="0" applyFont="1" applyFill="1" applyBorder="1"/>
    <xf numFmtId="0" fontId="1" fillId="0" borderId="42" xfId="0" applyFont="1" applyBorder="1"/>
    <xf numFmtId="0" fontId="1" fillId="4" borderId="42" xfId="0" applyFont="1" applyFill="1" applyBorder="1"/>
    <xf numFmtId="0" fontId="1" fillId="5" borderId="43" xfId="0" applyFont="1" applyFill="1" applyBorder="1"/>
    <xf numFmtId="0" fontId="1" fillId="0" borderId="18" xfId="0" applyFont="1" applyBorder="1"/>
    <xf numFmtId="0" fontId="1" fillId="5" borderId="44" xfId="0" applyFont="1" applyFill="1" applyBorder="1"/>
    <xf numFmtId="0" fontId="1" fillId="0" borderId="44" xfId="0" applyFont="1" applyBorder="1"/>
    <xf numFmtId="0" fontId="1" fillId="4" borderId="44" xfId="0" applyFont="1" applyFill="1" applyBorder="1"/>
    <xf numFmtId="38" fontId="0" fillId="0" borderId="20" xfId="0" applyNumberFormat="1" applyBorder="1"/>
    <xf numFmtId="38" fontId="0" fillId="5" borderId="46" xfId="0" applyNumberFormat="1" applyFill="1" applyBorder="1"/>
    <xf numFmtId="38" fontId="0" fillId="5" borderId="47" xfId="0" applyNumberFormat="1" applyFill="1" applyBorder="1"/>
    <xf numFmtId="38" fontId="0" fillId="0" borderId="17" xfId="0" applyNumberFormat="1" applyBorder="1"/>
    <xf numFmtId="38" fontId="0" fillId="4" borderId="46" xfId="0" applyNumberFormat="1" applyFill="1" applyBorder="1"/>
    <xf numFmtId="38" fontId="0" fillId="0" borderId="46" xfId="0" applyNumberFormat="1" applyFill="1" applyBorder="1"/>
    <xf numFmtId="38" fontId="0" fillId="4" borderId="24" xfId="0" applyNumberFormat="1" applyFill="1" applyBorder="1"/>
    <xf numFmtId="38" fontId="0" fillId="0" borderId="9" xfId="0" applyNumberFormat="1" applyBorder="1"/>
    <xf numFmtId="38" fontId="0" fillId="0" borderId="11" xfId="0" applyNumberFormat="1" applyBorder="1"/>
    <xf numFmtId="38" fontId="0" fillId="5" borderId="12" xfId="0" applyNumberFormat="1" applyFill="1" applyBorder="1"/>
    <xf numFmtId="38" fontId="0" fillId="5" borderId="13" xfId="0" applyNumberFormat="1" applyFill="1" applyBorder="1"/>
    <xf numFmtId="38" fontId="0" fillId="0" borderId="12" xfId="0" applyNumberFormat="1" applyBorder="1"/>
    <xf numFmtId="38" fontId="0" fillId="0" borderId="13" xfId="0" applyNumberFormat="1" applyBorder="1"/>
    <xf numFmtId="38" fontId="0" fillId="4" borderId="12" xfId="0" applyNumberFormat="1" applyFill="1" applyBorder="1" applyAlignment="1">
      <alignment horizontal="right"/>
    </xf>
    <xf numFmtId="38" fontId="0" fillId="4" borderId="13" xfId="0" applyNumberFormat="1" applyFill="1" applyBorder="1" applyAlignment="1">
      <alignment horizontal="right"/>
    </xf>
    <xf numFmtId="38" fontId="0" fillId="5" borderId="14" xfId="0" applyNumberFormat="1" applyFill="1" applyBorder="1"/>
    <xf numFmtId="38" fontId="0" fillId="5" borderId="16" xfId="0" applyNumberFormat="1" applyFill="1" applyBorder="1"/>
    <xf numFmtId="38" fontId="0" fillId="0" borderId="48" xfId="0" applyNumberFormat="1" applyBorder="1"/>
    <xf numFmtId="38" fontId="0" fillId="0" borderId="35" xfId="0" applyNumberFormat="1" applyBorder="1"/>
    <xf numFmtId="38" fontId="0" fillId="4" borderId="12" xfId="0" applyNumberFormat="1" applyFill="1" applyBorder="1"/>
    <xf numFmtId="38" fontId="0" fillId="4" borderId="13" xfId="0" applyNumberFormat="1" applyFill="1" applyBorder="1"/>
    <xf numFmtId="0" fontId="3" fillId="3" borderId="12" xfId="0" applyFont="1" applyFill="1" applyBorder="1" applyAlignment="1">
      <alignment horizontal="center"/>
    </xf>
    <xf numFmtId="0" fontId="3" fillId="3" borderId="39" xfId="0" applyFont="1" applyFill="1" applyBorder="1" applyAlignment="1">
      <alignment horizontal="center"/>
    </xf>
    <xf numFmtId="10" fontId="0" fillId="0" borderId="9" xfId="0" applyNumberFormat="1" applyBorder="1"/>
    <xf numFmtId="10" fontId="0" fillId="5" borderId="12" xfId="0" applyNumberFormat="1" applyFill="1" applyBorder="1"/>
    <xf numFmtId="10" fontId="0" fillId="0" borderId="12" xfId="0" applyNumberFormat="1" applyFill="1" applyBorder="1"/>
    <xf numFmtId="10" fontId="0" fillId="4" borderId="12" xfId="0" applyNumberFormat="1" applyFill="1" applyBorder="1"/>
    <xf numFmtId="10" fontId="0" fillId="5" borderId="14" xfId="0" applyNumberFormat="1" applyFill="1" applyBorder="1"/>
    <xf numFmtId="10" fontId="0" fillId="0" borderId="48" xfId="0" applyNumberFormat="1" applyBorder="1"/>
    <xf numFmtId="0" fontId="1" fillId="2" borderId="0" xfId="0" applyFont="1" applyFill="1" applyBorder="1"/>
    <xf numFmtId="38" fontId="1" fillId="2" borderId="50" xfId="0" applyNumberFormat="1" applyFont="1" applyFill="1" applyBorder="1"/>
    <xf numFmtId="38" fontId="1" fillId="2" borderId="51" xfId="0" applyNumberFormat="1" applyFont="1" applyFill="1" applyBorder="1"/>
    <xf numFmtId="38" fontId="1" fillId="2" borderId="52" xfId="0" applyNumberFormat="1" applyFont="1" applyFill="1" applyBorder="1"/>
    <xf numFmtId="38" fontId="1" fillId="2" borderId="23" xfId="0" applyNumberFormat="1" applyFont="1" applyFill="1" applyBorder="1"/>
    <xf numFmtId="10" fontId="1" fillId="2" borderId="51" xfId="0" applyNumberFormat="1" applyFont="1" applyFill="1" applyBorder="1"/>
    <xf numFmtId="0" fontId="1" fillId="2" borderId="51" xfId="0" applyFont="1" applyFill="1" applyBorder="1"/>
    <xf numFmtId="38" fontId="1" fillId="2" borderId="53" xfId="0" applyNumberFormat="1" applyFont="1" applyFill="1" applyBorder="1"/>
    <xf numFmtId="10" fontId="1" fillId="2" borderId="50" xfId="0" applyNumberFormat="1" applyFont="1" applyFill="1" applyBorder="1"/>
    <xf numFmtId="10" fontId="1" fillId="2" borderId="52" xfId="0" applyNumberFormat="1" applyFont="1" applyFill="1" applyBorder="1"/>
    <xf numFmtId="0" fontId="1" fillId="0" borderId="21" xfId="0" applyFont="1" applyBorder="1"/>
    <xf numFmtId="0" fontId="1" fillId="5" borderId="54" xfId="0" applyFont="1" applyFill="1" applyBorder="1"/>
    <xf numFmtId="38" fontId="0" fillId="5" borderId="39" xfId="0" applyNumberFormat="1" applyFill="1" applyBorder="1"/>
    <xf numFmtId="38" fontId="0" fillId="5" borderId="31" xfId="0" applyNumberFormat="1" applyFill="1" applyBorder="1"/>
    <xf numFmtId="38" fontId="0" fillId="5" borderId="32" xfId="0" applyNumberFormat="1" applyFill="1" applyBorder="1"/>
    <xf numFmtId="38" fontId="0" fillId="5" borderId="30" xfId="0" applyNumberFormat="1" applyFill="1" applyBorder="1"/>
    <xf numFmtId="10" fontId="0" fillId="5" borderId="31" xfId="0" applyNumberFormat="1" applyFill="1" applyBorder="1"/>
    <xf numFmtId="38" fontId="0" fillId="5" borderId="45" xfId="0" applyNumberFormat="1" applyFill="1" applyBorder="1"/>
    <xf numFmtId="10" fontId="0" fillId="5" borderId="39" xfId="0" applyNumberFormat="1" applyFill="1" applyBorder="1"/>
    <xf numFmtId="10" fontId="0" fillId="5" borderId="32" xfId="0" applyNumberFormat="1" applyFill="1" applyBorder="1"/>
    <xf numFmtId="0" fontId="1" fillId="2" borderId="55" xfId="0" applyFont="1" applyFill="1" applyBorder="1"/>
    <xf numFmtId="38" fontId="1" fillId="2" borderId="56" xfId="0" applyNumberFormat="1" applyFont="1" applyFill="1" applyBorder="1"/>
    <xf numFmtId="38" fontId="1" fillId="2" borderId="57" xfId="0" applyNumberFormat="1" applyFont="1" applyFill="1" applyBorder="1"/>
    <xf numFmtId="38" fontId="1" fillId="2" borderId="58" xfId="0" applyNumberFormat="1" applyFont="1" applyFill="1" applyBorder="1"/>
    <xf numFmtId="38" fontId="1" fillId="2" borderId="59" xfId="0" applyNumberFormat="1" applyFont="1" applyFill="1" applyBorder="1"/>
    <xf numFmtId="10" fontId="1" fillId="2" borderId="57" xfId="0" applyNumberFormat="1" applyFont="1" applyFill="1" applyBorder="1"/>
    <xf numFmtId="0" fontId="1" fillId="2" borderId="57" xfId="0" applyFont="1" applyFill="1" applyBorder="1"/>
    <xf numFmtId="38" fontId="1" fillId="2" borderId="60" xfId="0" applyNumberFormat="1" applyFont="1" applyFill="1" applyBorder="1"/>
    <xf numFmtId="10" fontId="1" fillId="2" borderId="56" xfId="0" applyNumberFormat="1" applyFont="1" applyFill="1" applyBorder="1"/>
    <xf numFmtId="10" fontId="1" fillId="2" borderId="58" xfId="0" applyNumberFormat="1" applyFont="1" applyFill="1" applyBorder="1"/>
    <xf numFmtId="0" fontId="0" fillId="5" borderId="31" xfId="0" applyFill="1" applyBorder="1"/>
    <xf numFmtId="3" fontId="0" fillId="0" borderId="9" xfId="0" applyNumberFormat="1" applyBorder="1"/>
    <xf numFmtId="3" fontId="0" fillId="0" borderId="10" xfId="0" applyNumberFormat="1" applyBorder="1"/>
    <xf numFmtId="3" fontId="0" fillId="0" borderId="11" xfId="0" applyNumberFormat="1" applyBorder="1"/>
    <xf numFmtId="3" fontId="0" fillId="0" borderId="22" xfId="0" applyNumberFormat="1" applyBorder="1"/>
    <xf numFmtId="3" fontId="0" fillId="0" borderId="20" xfId="0" applyNumberFormat="1" applyBorder="1"/>
    <xf numFmtId="9" fontId="0" fillId="0" borderId="9" xfId="1" applyFont="1" applyBorder="1"/>
    <xf numFmtId="9" fontId="0" fillId="0" borderId="11" xfId="1" applyFont="1" applyBorder="1"/>
    <xf numFmtId="3" fontId="0" fillId="5" borderId="39" xfId="0" applyNumberFormat="1" applyFill="1" applyBorder="1"/>
    <xf numFmtId="3" fontId="0" fillId="5" borderId="31" xfId="0" applyNumberFormat="1" applyFill="1" applyBorder="1"/>
    <xf numFmtId="3" fontId="0" fillId="5" borderId="32" xfId="0" applyNumberFormat="1" applyFill="1" applyBorder="1"/>
    <xf numFmtId="3" fontId="0" fillId="5" borderId="30" xfId="0" applyNumberFormat="1" applyFill="1" applyBorder="1"/>
    <xf numFmtId="3" fontId="0" fillId="5" borderId="45" xfId="0" applyNumberFormat="1" applyFill="1" applyBorder="1"/>
    <xf numFmtId="9" fontId="0" fillId="5" borderId="39" xfId="1" applyFont="1" applyFill="1" applyBorder="1"/>
    <xf numFmtId="9" fontId="0" fillId="5" borderId="32" xfId="1" applyFont="1" applyFill="1" applyBorder="1"/>
    <xf numFmtId="0" fontId="1" fillId="2" borderId="7" xfId="0" applyFont="1" applyFill="1" applyBorder="1"/>
    <xf numFmtId="3" fontId="1" fillId="2" borderId="56" xfId="0" applyNumberFormat="1" applyFont="1" applyFill="1" applyBorder="1"/>
    <xf numFmtId="3" fontId="1" fillId="2" borderId="57" xfId="0" applyNumberFormat="1" applyFont="1" applyFill="1" applyBorder="1"/>
    <xf numFmtId="3" fontId="1" fillId="2" borderId="58" xfId="0" applyNumberFormat="1" applyFont="1" applyFill="1" applyBorder="1"/>
    <xf numFmtId="3" fontId="1" fillId="2" borderId="59" xfId="0" applyNumberFormat="1" applyFont="1" applyFill="1" applyBorder="1"/>
    <xf numFmtId="3" fontId="1" fillId="2" borderId="60" xfId="0" applyNumberFormat="1" applyFont="1" applyFill="1" applyBorder="1"/>
    <xf numFmtId="9" fontId="1" fillId="2" borderId="56" xfId="1" applyFont="1" applyFill="1" applyBorder="1"/>
    <xf numFmtId="9" fontId="1" fillId="2" borderId="58" xfId="1" applyFont="1" applyFill="1" applyBorder="1"/>
    <xf numFmtId="0" fontId="1" fillId="5" borderId="61" xfId="0" applyFont="1" applyFill="1" applyBorder="1"/>
    <xf numFmtId="0" fontId="1" fillId="2" borderId="62" xfId="0" applyFont="1" applyFill="1" applyBorder="1"/>
    <xf numFmtId="9" fontId="0" fillId="0" borderId="26" xfId="1" applyFont="1" applyBorder="1"/>
    <xf numFmtId="9" fontId="0" fillId="5" borderId="26" xfId="1" applyFont="1" applyFill="1" applyBorder="1"/>
    <xf numFmtId="38" fontId="0" fillId="0" borderId="28" xfId="0" applyNumberFormat="1" applyBorder="1"/>
    <xf numFmtId="38" fontId="0" fillId="5" borderId="28" xfId="0" applyNumberFormat="1" applyFill="1" applyBorder="1"/>
    <xf numFmtId="0" fontId="1" fillId="0" borderId="33" xfId="0" applyFont="1" applyBorder="1"/>
    <xf numFmtId="38" fontId="0" fillId="0" borderId="27" xfId="0" applyNumberFormat="1" applyBorder="1"/>
    <xf numFmtId="9" fontId="0" fillId="0" borderId="36" xfId="1" applyFont="1" applyBorder="1"/>
    <xf numFmtId="0" fontId="1" fillId="0" borderId="49" xfId="0" applyFont="1" applyBorder="1"/>
    <xf numFmtId="38" fontId="0" fillId="0" borderId="49" xfId="0" applyNumberFormat="1" applyBorder="1"/>
    <xf numFmtId="9" fontId="0" fillId="0" borderId="61" xfId="1" applyFont="1" applyBorder="1"/>
    <xf numFmtId="38" fontId="1" fillId="2" borderId="7" xfId="0" applyNumberFormat="1" applyFont="1" applyFill="1" applyBorder="1"/>
    <xf numFmtId="9" fontId="1" fillId="2" borderId="62" xfId="1" applyFont="1" applyFill="1" applyBorder="1"/>
    <xf numFmtId="0" fontId="3" fillId="3" borderId="7" xfId="0" applyFont="1" applyFill="1" applyBorder="1" applyAlignment="1">
      <alignment horizontal="center"/>
    </xf>
    <xf numFmtId="0" fontId="3" fillId="3" borderId="62" xfId="0" applyFont="1" applyFill="1" applyBorder="1" applyAlignment="1">
      <alignment horizontal="center"/>
    </xf>
    <xf numFmtId="10" fontId="0" fillId="0" borderId="27" xfId="0" applyNumberFormat="1" applyBorder="1"/>
    <xf numFmtId="10" fontId="0" fillId="5" borderId="28" xfId="0" applyNumberFormat="1" applyFill="1" applyBorder="1"/>
    <xf numFmtId="10" fontId="0" fillId="0" borderId="28" xfId="0" applyNumberFormat="1" applyBorder="1"/>
    <xf numFmtId="10" fontId="0" fillId="5" borderId="28" xfId="0" quotePrefix="1" applyNumberFormat="1" applyFill="1" applyBorder="1" applyAlignment="1">
      <alignment horizontal="right"/>
    </xf>
    <xf numFmtId="10" fontId="0" fillId="4" borderId="28" xfId="0" applyNumberFormat="1" applyFill="1" applyBorder="1" applyAlignment="1">
      <alignment horizontal="right"/>
    </xf>
    <xf numFmtId="10" fontId="0" fillId="0" borderId="28" xfId="0" quotePrefix="1" applyNumberFormat="1" applyBorder="1" applyAlignment="1">
      <alignment horizontal="right"/>
    </xf>
    <xf numFmtId="10" fontId="0" fillId="0" borderId="27" xfId="0" quotePrefix="1" applyNumberFormat="1" applyBorder="1" applyAlignment="1">
      <alignment horizontal="right"/>
    </xf>
    <xf numFmtId="10" fontId="0" fillId="4" borderId="28" xfId="0" applyNumberFormat="1" applyFill="1" applyBorder="1"/>
    <xf numFmtId="10" fontId="0" fillId="4" borderId="28" xfId="0" quotePrefix="1" applyNumberFormat="1" applyFill="1" applyBorder="1" applyAlignment="1">
      <alignment horizontal="right"/>
    </xf>
    <xf numFmtId="10" fontId="0" fillId="0" borderId="28" xfId="0" quotePrefix="1" applyNumberFormat="1" applyBorder="1"/>
    <xf numFmtId="0" fontId="1" fillId="5" borderId="49" xfId="0" applyFont="1" applyFill="1" applyBorder="1"/>
    <xf numFmtId="10" fontId="0" fillId="5" borderId="49" xfId="0" quotePrefix="1" applyNumberFormat="1" applyFill="1" applyBorder="1" applyAlignment="1">
      <alignment horizontal="right"/>
    </xf>
    <xf numFmtId="10" fontId="0" fillId="5" borderId="49" xfId="0" applyNumberFormat="1" applyFill="1" applyBorder="1"/>
    <xf numFmtId="10" fontId="1" fillId="2" borderId="7" xfId="0" applyNumberFormat="1" applyFont="1" applyFill="1" applyBorder="1"/>
    <xf numFmtId="10" fontId="0" fillId="5" borderId="28" xfId="0" applyNumberFormat="1" applyFill="1" applyBorder="1" applyAlignment="1">
      <alignment horizontal="right"/>
    </xf>
    <xf numFmtId="10" fontId="0" fillId="5" borderId="49" xfId="0" applyNumberFormat="1" applyFill="1" applyBorder="1" applyAlignment="1">
      <alignment horizontal="right"/>
    </xf>
    <xf numFmtId="10" fontId="0" fillId="0" borderId="33" xfId="0" quotePrefix="1" applyNumberFormat="1" applyBorder="1" applyAlignment="1">
      <alignment horizontal="right"/>
    </xf>
    <xf numFmtId="10" fontId="0" fillId="0" borderId="33" xfId="0" applyNumberFormat="1" applyBorder="1"/>
    <xf numFmtId="0" fontId="1" fillId="0" borderId="33"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4" fillId="0" borderId="0" xfId="0" applyFont="1" applyAlignment="1">
      <alignment horizontal="center"/>
    </xf>
    <xf numFmtId="0" fontId="1" fillId="0" borderId="27"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3" fillId="3" borderId="24" xfId="0" applyFont="1" applyFill="1" applyBorder="1" applyAlignment="1">
      <alignment horizontal="center"/>
    </xf>
    <xf numFmtId="0" fontId="3" fillId="3" borderId="8" xfId="0" applyFont="1" applyFill="1" applyBorder="1" applyAlignment="1">
      <alignment horizontal="center"/>
    </xf>
    <xf numFmtId="0" fontId="3" fillId="3" borderId="22" xfId="0" applyFont="1" applyFill="1" applyBorder="1" applyAlignment="1">
      <alignment horizontal="center"/>
    </xf>
    <xf numFmtId="0" fontId="3" fillId="3" borderId="20"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4" xfId="0" applyFont="1" applyFill="1" applyBorder="1" applyAlignment="1">
      <alignment horizontal="center"/>
    </xf>
    <xf numFmtId="0" fontId="2" fillId="3" borderId="0" xfId="0" applyFont="1" applyFill="1" applyBorder="1" applyAlignment="1">
      <alignment horizontal="center"/>
    </xf>
    <xf numFmtId="0" fontId="3" fillId="3" borderId="39"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38" xfId="0" applyFont="1" applyFill="1" applyBorder="1" applyAlignment="1">
      <alignment horizontal="center" vertical="center"/>
    </xf>
    <xf numFmtId="1" fontId="3" fillId="3" borderId="46" xfId="0" applyNumberFormat="1" applyFont="1" applyFill="1" applyBorder="1" applyAlignment="1">
      <alignment horizontal="center" vertical="center"/>
    </xf>
    <xf numFmtId="1" fontId="3" fillId="3" borderId="45" xfId="0" applyNumberFormat="1" applyFont="1" applyFill="1" applyBorder="1" applyAlignment="1">
      <alignment horizontal="center" vertical="center"/>
    </xf>
    <xf numFmtId="0" fontId="8" fillId="0" borderId="0" xfId="0" applyFont="1" applyFill="1" applyAlignment="1">
      <alignment horizontal="center"/>
    </xf>
    <xf numFmtId="0" fontId="3" fillId="3" borderId="46" xfId="0" applyFont="1" applyFill="1" applyBorder="1" applyAlignment="1">
      <alignment horizontal="center" vertical="center"/>
    </xf>
    <xf numFmtId="0" fontId="3" fillId="3" borderId="45" xfId="0" applyFont="1" applyFill="1" applyBorder="1" applyAlignment="1">
      <alignment horizontal="center" vertical="center"/>
    </xf>
    <xf numFmtId="0" fontId="2" fillId="3" borderId="3" xfId="0" applyFont="1" applyFill="1" applyBorder="1" applyAlignment="1">
      <alignment horizontal="center"/>
    </xf>
    <xf numFmtId="0" fontId="2" fillId="3" borderId="5" xfId="0" applyFont="1" applyFill="1" applyBorder="1" applyAlignment="1">
      <alignment horizontal="center"/>
    </xf>
    <xf numFmtId="0" fontId="3" fillId="3" borderId="52" xfId="0" applyFont="1" applyFill="1" applyBorder="1" applyAlignment="1">
      <alignment horizontal="center" vertical="center"/>
    </xf>
    <xf numFmtId="0" fontId="3" fillId="3" borderId="51" xfId="0" applyFont="1" applyFill="1" applyBorder="1" applyAlignment="1">
      <alignment horizontal="center" vertical="center"/>
    </xf>
    <xf numFmtId="0" fontId="3" fillId="3" borderId="50" xfId="0" applyFont="1" applyFill="1" applyBorder="1" applyAlignment="1">
      <alignment horizontal="center" vertical="center"/>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4" fillId="0" borderId="0" xfId="0" applyFont="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63" xfId="0" applyFont="1" applyBorder="1" applyAlignment="1">
      <alignment horizontal="center" vertical="center" wrapText="1"/>
    </xf>
    <xf numFmtId="0" fontId="3" fillId="3" borderId="55" xfId="0" applyFont="1" applyFill="1" applyBorder="1" applyAlignment="1">
      <alignment horizontal="center"/>
    </xf>
    <xf numFmtId="0" fontId="3" fillId="3" borderId="62" xfId="0" applyFont="1" applyFill="1" applyBorder="1" applyAlignment="1">
      <alignment horizontal="center"/>
    </xf>
    <xf numFmtId="0" fontId="0" fillId="0" borderId="0" xfId="0" applyAlignment="1">
      <alignment horizontal="left"/>
    </xf>
    <xf numFmtId="0" fontId="0" fillId="0" borderId="0" xfId="0" applyAlignment="1">
      <alignment horizontal="left" vertical="center" wrapText="1"/>
    </xf>
    <xf numFmtId="0" fontId="0" fillId="0" borderId="0" xfId="0" applyAlignment="1">
      <alignment horizontal="left" wrapText="1"/>
    </xf>
    <xf numFmtId="0" fontId="2" fillId="3" borderId="55" xfId="0" applyFont="1" applyFill="1" applyBorder="1" applyAlignment="1">
      <alignment horizontal="center"/>
    </xf>
    <xf numFmtId="0" fontId="2" fillId="3" borderId="62" xfId="0" applyFont="1" applyFill="1" applyBorder="1" applyAlignment="1">
      <alignment horizontal="center"/>
    </xf>
    <xf numFmtId="0" fontId="1" fillId="0" borderId="49" xfId="0" applyFont="1" applyBorder="1" applyAlignment="1">
      <alignment horizontal="center" vertical="center"/>
    </xf>
    <xf numFmtId="0" fontId="2" fillId="3" borderId="64" xfId="0" applyFont="1" applyFill="1" applyBorder="1" applyAlignment="1">
      <alignment horizontal="center"/>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tabSelected="1" zoomScale="69" zoomScaleNormal="69" workbookViewId="0">
      <pane xSplit="2" ySplit="4" topLeftCell="D5" activePane="bottomRight" state="frozen"/>
      <selection pane="topRight" activeCell="C1" sqref="C1"/>
      <selection pane="bottomLeft" activeCell="A6" sqref="A6"/>
      <selection pane="bottomRight" activeCell="Y79" sqref="Y79"/>
    </sheetView>
  </sheetViews>
  <sheetFormatPr defaultRowHeight="15" x14ac:dyDescent="0.25"/>
  <cols>
    <col min="1" max="1" width="24.5703125" customWidth="1"/>
    <col min="2" max="2" width="27.42578125" bestFit="1" customWidth="1"/>
    <col min="3" max="17" width="15.42578125" customWidth="1"/>
    <col min="18" max="18" width="16" bestFit="1" customWidth="1"/>
    <col min="19" max="24" width="15.42578125" customWidth="1"/>
  </cols>
  <sheetData>
    <row r="1" spans="1:24" ht="32.25" thickBot="1" x14ac:dyDescent="0.55000000000000004">
      <c r="A1" s="172" t="s">
        <v>28</v>
      </c>
      <c r="B1" s="172"/>
      <c r="C1" s="172"/>
      <c r="D1" s="172"/>
      <c r="E1" s="172"/>
      <c r="F1" s="172"/>
      <c r="G1" s="172"/>
      <c r="H1" s="172"/>
      <c r="I1" s="172"/>
      <c r="J1" s="172"/>
      <c r="K1" s="172"/>
      <c r="L1" s="172"/>
      <c r="M1" s="172"/>
      <c r="N1" s="172"/>
      <c r="O1" s="172"/>
      <c r="P1" s="172"/>
      <c r="Q1" s="172"/>
      <c r="R1" s="172"/>
      <c r="S1" s="172"/>
      <c r="T1" s="172"/>
      <c r="U1" s="172"/>
      <c r="V1" s="172"/>
      <c r="W1" s="172"/>
      <c r="X1" s="172"/>
    </row>
    <row r="2" spans="1:24" ht="15.75" x14ac:dyDescent="0.25">
      <c r="A2" s="185"/>
      <c r="B2" s="186"/>
      <c r="C2" s="178" t="s">
        <v>15</v>
      </c>
      <c r="D2" s="179"/>
      <c r="E2" s="180"/>
      <c r="F2" s="178" t="s">
        <v>16</v>
      </c>
      <c r="G2" s="179"/>
      <c r="H2" s="180"/>
      <c r="I2" s="178" t="s">
        <v>17</v>
      </c>
      <c r="J2" s="179"/>
      <c r="K2" s="180"/>
      <c r="L2" s="178" t="s">
        <v>18</v>
      </c>
      <c r="M2" s="179"/>
      <c r="N2" s="180"/>
      <c r="O2" s="178" t="s">
        <v>39</v>
      </c>
      <c r="P2" s="179"/>
      <c r="Q2" s="180"/>
      <c r="R2" s="183" t="s">
        <v>54</v>
      </c>
      <c r="S2" s="179"/>
      <c r="T2" s="179"/>
      <c r="U2" s="179"/>
      <c r="V2" s="184"/>
      <c r="W2" s="178" t="s">
        <v>45</v>
      </c>
      <c r="X2" s="180"/>
    </row>
    <row r="3" spans="1:24" ht="15.75" x14ac:dyDescent="0.25">
      <c r="A3" s="187"/>
      <c r="B3" s="188"/>
      <c r="C3" s="189" t="s">
        <v>12</v>
      </c>
      <c r="D3" s="191" t="s">
        <v>13</v>
      </c>
      <c r="E3" s="193" t="s">
        <v>14</v>
      </c>
      <c r="F3" s="189" t="s">
        <v>12</v>
      </c>
      <c r="G3" s="191" t="s">
        <v>13</v>
      </c>
      <c r="H3" s="193" t="s">
        <v>14</v>
      </c>
      <c r="I3" s="189" t="s">
        <v>12</v>
      </c>
      <c r="J3" s="191" t="s">
        <v>13</v>
      </c>
      <c r="K3" s="193" t="s">
        <v>14</v>
      </c>
      <c r="L3" s="189" t="s">
        <v>12</v>
      </c>
      <c r="M3" s="191" t="s">
        <v>13</v>
      </c>
      <c r="N3" s="193" t="s">
        <v>14</v>
      </c>
      <c r="O3" s="189" t="s">
        <v>12</v>
      </c>
      <c r="P3" s="191" t="s">
        <v>13</v>
      </c>
      <c r="Q3" s="193" t="s">
        <v>14</v>
      </c>
      <c r="R3" s="181" t="s">
        <v>12</v>
      </c>
      <c r="S3" s="182"/>
      <c r="T3" s="182" t="s">
        <v>13</v>
      </c>
      <c r="U3" s="182"/>
      <c r="V3" s="195" t="s">
        <v>14</v>
      </c>
      <c r="W3" s="74"/>
      <c r="X3" s="16"/>
    </row>
    <row r="4" spans="1:24" ht="16.5" thickBot="1" x14ac:dyDescent="0.3">
      <c r="A4" s="187"/>
      <c r="B4" s="188"/>
      <c r="C4" s="190"/>
      <c r="D4" s="192"/>
      <c r="E4" s="194"/>
      <c r="F4" s="190"/>
      <c r="G4" s="192"/>
      <c r="H4" s="194"/>
      <c r="I4" s="190"/>
      <c r="J4" s="192"/>
      <c r="K4" s="194"/>
      <c r="L4" s="190"/>
      <c r="M4" s="192"/>
      <c r="N4" s="194"/>
      <c r="O4" s="190"/>
      <c r="P4" s="192"/>
      <c r="Q4" s="194"/>
      <c r="R4" s="22" t="s">
        <v>43</v>
      </c>
      <c r="S4" s="23" t="s">
        <v>44</v>
      </c>
      <c r="T4" s="23" t="s">
        <v>43</v>
      </c>
      <c r="U4" s="23" t="s">
        <v>44</v>
      </c>
      <c r="V4" s="196"/>
      <c r="W4" s="75" t="s">
        <v>12</v>
      </c>
      <c r="X4" s="24" t="s">
        <v>13</v>
      </c>
    </row>
    <row r="5" spans="1:24" x14ac:dyDescent="0.25">
      <c r="A5" s="173" t="s">
        <v>0</v>
      </c>
      <c r="B5" s="44" t="s">
        <v>6</v>
      </c>
      <c r="C5" s="60">
        <v>72</v>
      </c>
      <c r="D5" s="31">
        <v>0</v>
      </c>
      <c r="E5" s="61">
        <v>72</v>
      </c>
      <c r="F5" s="60">
        <v>65</v>
      </c>
      <c r="G5" s="31">
        <v>0</v>
      </c>
      <c r="H5" s="61">
        <v>65</v>
      </c>
      <c r="I5" s="60">
        <v>160</v>
      </c>
      <c r="J5" s="31">
        <v>1</v>
      </c>
      <c r="K5" s="61">
        <v>161</v>
      </c>
      <c r="L5" s="60">
        <v>98</v>
      </c>
      <c r="M5" s="31">
        <v>0</v>
      </c>
      <c r="N5" s="61">
        <v>98</v>
      </c>
      <c r="O5" s="60">
        <v>102</v>
      </c>
      <c r="P5" s="31">
        <v>1</v>
      </c>
      <c r="Q5" s="61">
        <v>103</v>
      </c>
      <c r="R5" s="30">
        <v>123</v>
      </c>
      <c r="S5" s="32">
        <f>R5/V5</f>
        <v>1</v>
      </c>
      <c r="T5" s="33">
        <v>0</v>
      </c>
      <c r="U5" s="32">
        <f>T5/V5</f>
        <v>0</v>
      </c>
      <c r="V5" s="53">
        <v>123</v>
      </c>
      <c r="W5" s="76">
        <f>(R5-O5)/O5</f>
        <v>0.20588235294117646</v>
      </c>
      <c r="X5" s="34">
        <v>1</v>
      </c>
    </row>
    <row r="6" spans="1:24" x14ac:dyDescent="0.25">
      <c r="A6" s="170"/>
      <c r="B6" s="45" t="s">
        <v>7</v>
      </c>
      <c r="C6" s="62">
        <v>1029</v>
      </c>
      <c r="D6" s="6">
        <v>47</v>
      </c>
      <c r="E6" s="63">
        <v>1076</v>
      </c>
      <c r="F6" s="62">
        <v>1014</v>
      </c>
      <c r="G6" s="6">
        <v>48</v>
      </c>
      <c r="H6" s="63">
        <v>1062</v>
      </c>
      <c r="I6" s="62">
        <v>1133</v>
      </c>
      <c r="J6" s="6">
        <v>33</v>
      </c>
      <c r="K6" s="63">
        <v>1166</v>
      </c>
      <c r="L6" s="62">
        <v>977</v>
      </c>
      <c r="M6" s="6">
        <v>22</v>
      </c>
      <c r="N6" s="63">
        <v>999</v>
      </c>
      <c r="O6" s="62">
        <v>933</v>
      </c>
      <c r="P6" s="6">
        <v>23</v>
      </c>
      <c r="Q6" s="63">
        <v>956</v>
      </c>
      <c r="R6" s="21">
        <v>939</v>
      </c>
      <c r="S6" s="7">
        <f t="shared" ref="S6:S69" si="0">R6/V6</f>
        <v>0.96505652620760529</v>
      </c>
      <c r="T6" s="8">
        <v>34</v>
      </c>
      <c r="U6" s="7">
        <f t="shared" ref="U6:U69" si="1">T6/V6</f>
        <v>3.4943473792394653E-2</v>
      </c>
      <c r="V6" s="54">
        <v>973</v>
      </c>
      <c r="W6" s="77">
        <f t="shared" ref="W6:W69" si="2">(R6-O6)/O6</f>
        <v>6.4308681672025723E-3</v>
      </c>
      <c r="X6" s="18">
        <f t="shared" ref="X6:X69" si="3">(T6-P6)/P6</f>
        <v>0.47826086956521741</v>
      </c>
    </row>
    <row r="7" spans="1:24" x14ac:dyDescent="0.25">
      <c r="A7" s="170"/>
      <c r="B7" s="46" t="s">
        <v>8</v>
      </c>
      <c r="C7" s="64">
        <v>90</v>
      </c>
      <c r="D7" s="4">
        <v>1</v>
      </c>
      <c r="E7" s="65">
        <v>91</v>
      </c>
      <c r="F7" s="64">
        <v>109</v>
      </c>
      <c r="G7" s="9">
        <v>5</v>
      </c>
      <c r="H7" s="65">
        <v>114</v>
      </c>
      <c r="I7" s="64">
        <v>172</v>
      </c>
      <c r="J7" s="9">
        <v>4</v>
      </c>
      <c r="K7" s="65">
        <v>176</v>
      </c>
      <c r="L7" s="64">
        <v>128</v>
      </c>
      <c r="M7" s="9">
        <v>1</v>
      </c>
      <c r="N7" s="65">
        <v>129</v>
      </c>
      <c r="O7" s="64">
        <v>146</v>
      </c>
      <c r="P7" s="9">
        <v>1</v>
      </c>
      <c r="Q7" s="65">
        <v>147</v>
      </c>
      <c r="R7" s="20">
        <v>140</v>
      </c>
      <c r="S7" s="5">
        <f t="shared" si="0"/>
        <v>0.9859154929577465</v>
      </c>
      <c r="T7" s="10">
        <v>2</v>
      </c>
      <c r="U7" s="11">
        <f t="shared" si="1"/>
        <v>1.4084507042253521E-2</v>
      </c>
      <c r="V7" s="58">
        <v>142</v>
      </c>
      <c r="W7" s="78">
        <f t="shared" si="2"/>
        <v>-4.1095890410958902E-2</v>
      </c>
      <c r="X7" s="17">
        <f t="shared" si="3"/>
        <v>1</v>
      </c>
    </row>
    <row r="8" spans="1:24" x14ac:dyDescent="0.25">
      <c r="A8" s="170"/>
      <c r="B8" s="45" t="s">
        <v>9</v>
      </c>
      <c r="C8" s="62">
        <v>13</v>
      </c>
      <c r="D8" s="6">
        <v>0</v>
      </c>
      <c r="E8" s="63">
        <v>13</v>
      </c>
      <c r="F8" s="62">
        <v>7</v>
      </c>
      <c r="G8" s="6">
        <v>0</v>
      </c>
      <c r="H8" s="63">
        <v>7</v>
      </c>
      <c r="I8" s="62">
        <v>4</v>
      </c>
      <c r="J8" s="6">
        <v>0</v>
      </c>
      <c r="K8" s="63">
        <v>4</v>
      </c>
      <c r="L8" s="62">
        <v>2</v>
      </c>
      <c r="M8" s="6">
        <v>0</v>
      </c>
      <c r="N8" s="63">
        <v>2</v>
      </c>
      <c r="O8" s="62">
        <v>4</v>
      </c>
      <c r="P8" s="6">
        <v>0</v>
      </c>
      <c r="Q8" s="63">
        <v>4</v>
      </c>
      <c r="R8" s="21">
        <v>8</v>
      </c>
      <c r="S8" s="7">
        <f t="shared" si="0"/>
        <v>1</v>
      </c>
      <c r="T8" s="8">
        <v>0</v>
      </c>
      <c r="U8" s="7">
        <f t="shared" si="1"/>
        <v>0</v>
      </c>
      <c r="V8" s="54">
        <v>8</v>
      </c>
      <c r="W8" s="77">
        <f t="shared" si="2"/>
        <v>1</v>
      </c>
      <c r="X8" s="18">
        <v>0</v>
      </c>
    </row>
    <row r="9" spans="1:24" x14ac:dyDescent="0.25">
      <c r="A9" s="170"/>
      <c r="B9" s="46" t="s">
        <v>25</v>
      </c>
      <c r="C9" s="64">
        <v>8</v>
      </c>
      <c r="D9" s="4">
        <v>0</v>
      </c>
      <c r="E9" s="65">
        <v>8</v>
      </c>
      <c r="F9" s="64">
        <v>5</v>
      </c>
      <c r="G9" s="4">
        <v>1</v>
      </c>
      <c r="H9" s="65">
        <v>6</v>
      </c>
      <c r="I9" s="64">
        <v>12</v>
      </c>
      <c r="J9" s="9">
        <v>2</v>
      </c>
      <c r="K9" s="65">
        <v>14</v>
      </c>
      <c r="L9" s="64">
        <v>6</v>
      </c>
      <c r="M9" s="9">
        <v>1</v>
      </c>
      <c r="N9" s="65">
        <v>7</v>
      </c>
      <c r="O9" s="64">
        <v>6</v>
      </c>
      <c r="P9" s="9">
        <v>1</v>
      </c>
      <c r="Q9" s="65">
        <v>7</v>
      </c>
      <c r="R9" s="20">
        <v>9</v>
      </c>
      <c r="S9" s="5">
        <f t="shared" si="0"/>
        <v>1</v>
      </c>
      <c r="T9" s="10">
        <v>0</v>
      </c>
      <c r="U9" s="11">
        <f t="shared" si="1"/>
        <v>0</v>
      </c>
      <c r="V9" s="58">
        <v>9</v>
      </c>
      <c r="W9" s="78">
        <f t="shared" si="2"/>
        <v>0.5</v>
      </c>
      <c r="X9" s="17">
        <f t="shared" si="3"/>
        <v>-1</v>
      </c>
    </row>
    <row r="10" spans="1:24" x14ac:dyDescent="0.25">
      <c r="A10" s="170"/>
      <c r="B10" s="45" t="s">
        <v>11</v>
      </c>
      <c r="C10" s="62">
        <v>8</v>
      </c>
      <c r="D10" s="6">
        <v>1</v>
      </c>
      <c r="E10" s="63">
        <v>9</v>
      </c>
      <c r="F10" s="62">
        <v>11</v>
      </c>
      <c r="G10" s="6">
        <v>1</v>
      </c>
      <c r="H10" s="63">
        <v>12</v>
      </c>
      <c r="I10" s="62">
        <v>16</v>
      </c>
      <c r="J10" s="6">
        <v>9</v>
      </c>
      <c r="K10" s="63">
        <v>25</v>
      </c>
      <c r="L10" s="62">
        <v>10</v>
      </c>
      <c r="M10" s="6">
        <v>0</v>
      </c>
      <c r="N10" s="63">
        <v>10</v>
      </c>
      <c r="O10" s="62">
        <v>19</v>
      </c>
      <c r="P10" s="6">
        <v>0</v>
      </c>
      <c r="Q10" s="63">
        <v>19</v>
      </c>
      <c r="R10" s="21">
        <v>18</v>
      </c>
      <c r="S10" s="7">
        <f t="shared" si="0"/>
        <v>1</v>
      </c>
      <c r="T10" s="8">
        <v>0</v>
      </c>
      <c r="U10" s="7">
        <f t="shared" si="1"/>
        <v>0</v>
      </c>
      <c r="V10" s="54">
        <v>18</v>
      </c>
      <c r="W10" s="77">
        <f t="shared" si="2"/>
        <v>-5.2631578947368418E-2</v>
      </c>
      <c r="X10" s="18">
        <v>0</v>
      </c>
    </row>
    <row r="11" spans="1:24" x14ac:dyDescent="0.25">
      <c r="A11" s="170"/>
      <c r="B11" s="47" t="s">
        <v>27</v>
      </c>
      <c r="C11" s="66" t="s">
        <v>24</v>
      </c>
      <c r="D11" s="12" t="s">
        <v>24</v>
      </c>
      <c r="E11" s="67" t="s">
        <v>24</v>
      </c>
      <c r="F11" s="66">
        <v>13</v>
      </c>
      <c r="G11" s="12">
        <v>0</v>
      </c>
      <c r="H11" s="67">
        <v>13</v>
      </c>
      <c r="I11" s="72">
        <v>9</v>
      </c>
      <c r="J11" s="13">
        <v>0</v>
      </c>
      <c r="K11" s="73">
        <v>9</v>
      </c>
      <c r="L11" s="72">
        <v>13</v>
      </c>
      <c r="M11" s="13">
        <v>0</v>
      </c>
      <c r="N11" s="73">
        <v>13</v>
      </c>
      <c r="O11" s="72">
        <v>19</v>
      </c>
      <c r="P11" s="13">
        <v>0</v>
      </c>
      <c r="Q11" s="73">
        <v>19</v>
      </c>
      <c r="R11" s="59">
        <v>32</v>
      </c>
      <c r="S11" s="14">
        <f t="shared" si="0"/>
        <v>1</v>
      </c>
      <c r="T11" s="15">
        <v>0</v>
      </c>
      <c r="U11" s="14">
        <f t="shared" si="1"/>
        <v>0</v>
      </c>
      <c r="V11" s="57">
        <v>32</v>
      </c>
      <c r="W11" s="79">
        <f t="shared" si="2"/>
        <v>0.68421052631578949</v>
      </c>
      <c r="X11" s="19">
        <v>0</v>
      </c>
    </row>
    <row r="12" spans="1:24" ht="15.75" thickBot="1" x14ac:dyDescent="0.3">
      <c r="A12" s="170"/>
      <c r="B12" s="48" t="s">
        <v>10</v>
      </c>
      <c r="C12" s="68">
        <v>0</v>
      </c>
      <c r="D12" s="40">
        <v>0</v>
      </c>
      <c r="E12" s="69">
        <v>0</v>
      </c>
      <c r="F12" s="68">
        <v>5</v>
      </c>
      <c r="G12" s="40">
        <v>0</v>
      </c>
      <c r="H12" s="69">
        <v>5</v>
      </c>
      <c r="I12" s="68">
        <v>34</v>
      </c>
      <c r="J12" s="40">
        <v>0</v>
      </c>
      <c r="K12" s="69">
        <v>34</v>
      </c>
      <c r="L12" s="68">
        <v>36</v>
      </c>
      <c r="M12" s="40">
        <v>0</v>
      </c>
      <c r="N12" s="69">
        <v>36</v>
      </c>
      <c r="O12" s="68">
        <v>24</v>
      </c>
      <c r="P12" s="40">
        <v>0</v>
      </c>
      <c r="Q12" s="69">
        <v>24</v>
      </c>
      <c r="R12" s="39">
        <v>25</v>
      </c>
      <c r="S12" s="41">
        <f t="shared" si="0"/>
        <v>0.96153846153846156</v>
      </c>
      <c r="T12" s="42">
        <v>1</v>
      </c>
      <c r="U12" s="41">
        <f t="shared" si="1"/>
        <v>3.8461538461538464E-2</v>
      </c>
      <c r="V12" s="55">
        <v>26</v>
      </c>
      <c r="W12" s="80">
        <f t="shared" si="2"/>
        <v>4.1666666666666664E-2</v>
      </c>
      <c r="X12" s="43">
        <v>0</v>
      </c>
    </row>
    <row r="13" spans="1:24" ht="15.75" thickBot="1" x14ac:dyDescent="0.3">
      <c r="A13" s="174"/>
      <c r="B13" s="82" t="s">
        <v>14</v>
      </c>
      <c r="C13" s="83">
        <v>1220</v>
      </c>
      <c r="D13" s="84">
        <v>49</v>
      </c>
      <c r="E13" s="85">
        <v>1269</v>
      </c>
      <c r="F13" s="83">
        <v>1229</v>
      </c>
      <c r="G13" s="84">
        <v>55</v>
      </c>
      <c r="H13" s="85">
        <v>1284</v>
      </c>
      <c r="I13" s="83">
        <v>1540</v>
      </c>
      <c r="J13" s="84">
        <v>49</v>
      </c>
      <c r="K13" s="85">
        <v>1589</v>
      </c>
      <c r="L13" s="83">
        <v>1270</v>
      </c>
      <c r="M13" s="84">
        <v>24</v>
      </c>
      <c r="N13" s="85">
        <v>1294</v>
      </c>
      <c r="O13" s="83">
        <v>1253</v>
      </c>
      <c r="P13" s="84">
        <v>26</v>
      </c>
      <c r="Q13" s="85">
        <v>1279</v>
      </c>
      <c r="R13" s="86">
        <v>1294</v>
      </c>
      <c r="S13" s="87">
        <f t="shared" si="0"/>
        <v>0.97220135236664162</v>
      </c>
      <c r="T13" s="88">
        <v>37</v>
      </c>
      <c r="U13" s="87">
        <f t="shared" si="1"/>
        <v>2.7798647633358379E-2</v>
      </c>
      <c r="V13" s="89">
        <v>1331</v>
      </c>
      <c r="W13" s="90">
        <f t="shared" si="2"/>
        <v>3.2721468475658419E-2</v>
      </c>
      <c r="X13" s="91">
        <f t="shared" si="3"/>
        <v>0.42307692307692307</v>
      </c>
    </row>
    <row r="14" spans="1:24" x14ac:dyDescent="0.25">
      <c r="A14" s="173" t="s">
        <v>1</v>
      </c>
      <c r="B14" s="92" t="s">
        <v>6</v>
      </c>
      <c r="C14" s="60">
        <v>185</v>
      </c>
      <c r="D14" s="31">
        <v>0</v>
      </c>
      <c r="E14" s="61">
        <v>185</v>
      </c>
      <c r="F14" s="60">
        <v>225</v>
      </c>
      <c r="G14" s="31">
        <v>2</v>
      </c>
      <c r="H14" s="61">
        <v>227</v>
      </c>
      <c r="I14" s="60">
        <v>168</v>
      </c>
      <c r="J14" s="31">
        <v>0</v>
      </c>
      <c r="K14" s="61">
        <v>168</v>
      </c>
      <c r="L14" s="60">
        <v>160</v>
      </c>
      <c r="M14" s="31">
        <v>0</v>
      </c>
      <c r="N14" s="61">
        <v>160</v>
      </c>
      <c r="O14" s="60">
        <v>130</v>
      </c>
      <c r="P14" s="31">
        <v>0</v>
      </c>
      <c r="Q14" s="61">
        <v>130</v>
      </c>
      <c r="R14" s="30">
        <v>117</v>
      </c>
      <c r="S14" s="32">
        <f t="shared" si="0"/>
        <v>0.99152542372881358</v>
      </c>
      <c r="T14" s="33">
        <v>1</v>
      </c>
      <c r="U14" s="32">
        <f t="shared" si="1"/>
        <v>8.4745762711864406E-3</v>
      </c>
      <c r="V14" s="53">
        <v>118</v>
      </c>
      <c r="W14" s="76">
        <f t="shared" si="2"/>
        <v>-0.1</v>
      </c>
      <c r="X14" s="34">
        <v>0</v>
      </c>
    </row>
    <row r="15" spans="1:24" x14ac:dyDescent="0.25">
      <c r="A15" s="170"/>
      <c r="B15" s="50" t="s">
        <v>7</v>
      </c>
      <c r="C15" s="62">
        <v>496</v>
      </c>
      <c r="D15" s="6">
        <v>36</v>
      </c>
      <c r="E15" s="63">
        <v>532</v>
      </c>
      <c r="F15" s="62">
        <v>568</v>
      </c>
      <c r="G15" s="6">
        <v>36</v>
      </c>
      <c r="H15" s="63">
        <v>604</v>
      </c>
      <c r="I15" s="62">
        <v>556</v>
      </c>
      <c r="J15" s="6">
        <v>35</v>
      </c>
      <c r="K15" s="63">
        <v>591</v>
      </c>
      <c r="L15" s="62">
        <v>415</v>
      </c>
      <c r="M15" s="6">
        <v>30</v>
      </c>
      <c r="N15" s="63">
        <v>445</v>
      </c>
      <c r="O15" s="62">
        <v>271</v>
      </c>
      <c r="P15" s="6">
        <v>24</v>
      </c>
      <c r="Q15" s="63">
        <v>295</v>
      </c>
      <c r="R15" s="21">
        <v>246</v>
      </c>
      <c r="S15" s="7">
        <f t="shared" si="0"/>
        <v>0.92830188679245285</v>
      </c>
      <c r="T15" s="8">
        <v>19</v>
      </c>
      <c r="U15" s="7">
        <f t="shared" si="1"/>
        <v>7.1698113207547168E-2</v>
      </c>
      <c r="V15" s="54">
        <v>265</v>
      </c>
      <c r="W15" s="77">
        <f t="shared" si="2"/>
        <v>-9.2250922509225092E-2</v>
      </c>
      <c r="X15" s="18">
        <f t="shared" si="3"/>
        <v>-0.20833333333333334</v>
      </c>
    </row>
    <row r="16" spans="1:24" x14ac:dyDescent="0.25">
      <c r="A16" s="170"/>
      <c r="B16" s="51" t="s">
        <v>8</v>
      </c>
      <c r="C16" s="64">
        <v>126</v>
      </c>
      <c r="D16" s="4">
        <v>6</v>
      </c>
      <c r="E16" s="65">
        <v>132</v>
      </c>
      <c r="F16" s="64">
        <v>157</v>
      </c>
      <c r="G16" s="9">
        <v>3</v>
      </c>
      <c r="H16" s="65">
        <v>160</v>
      </c>
      <c r="I16" s="64">
        <v>131</v>
      </c>
      <c r="J16" s="9">
        <v>3</v>
      </c>
      <c r="K16" s="65">
        <v>134</v>
      </c>
      <c r="L16" s="64">
        <v>112</v>
      </c>
      <c r="M16" s="9">
        <v>1</v>
      </c>
      <c r="N16" s="65">
        <v>113</v>
      </c>
      <c r="O16" s="64">
        <v>116</v>
      </c>
      <c r="P16" s="9">
        <v>2</v>
      </c>
      <c r="Q16" s="65">
        <v>118</v>
      </c>
      <c r="R16" s="20">
        <v>105</v>
      </c>
      <c r="S16" s="5">
        <f t="shared" si="0"/>
        <v>0.97222222222222221</v>
      </c>
      <c r="T16" s="10">
        <v>3</v>
      </c>
      <c r="U16" s="11">
        <f t="shared" si="1"/>
        <v>2.7777777777777776E-2</v>
      </c>
      <c r="V16" s="58">
        <v>108</v>
      </c>
      <c r="W16" s="78">
        <f t="shared" si="2"/>
        <v>-9.4827586206896547E-2</v>
      </c>
      <c r="X16" s="17">
        <f t="shared" si="3"/>
        <v>0.5</v>
      </c>
    </row>
    <row r="17" spans="1:24" x14ac:dyDescent="0.25">
      <c r="A17" s="170"/>
      <c r="B17" s="50" t="s">
        <v>9</v>
      </c>
      <c r="C17" s="62">
        <v>11</v>
      </c>
      <c r="D17" s="6">
        <v>0</v>
      </c>
      <c r="E17" s="63">
        <v>11</v>
      </c>
      <c r="F17" s="62">
        <v>10</v>
      </c>
      <c r="G17" s="6">
        <v>0</v>
      </c>
      <c r="H17" s="63">
        <v>10</v>
      </c>
      <c r="I17" s="62">
        <v>9</v>
      </c>
      <c r="J17" s="6">
        <v>0</v>
      </c>
      <c r="K17" s="63">
        <v>9</v>
      </c>
      <c r="L17" s="62">
        <v>4</v>
      </c>
      <c r="M17" s="6">
        <v>0</v>
      </c>
      <c r="N17" s="63">
        <v>4</v>
      </c>
      <c r="O17" s="62">
        <v>3</v>
      </c>
      <c r="P17" s="6">
        <v>0</v>
      </c>
      <c r="Q17" s="63">
        <v>3</v>
      </c>
      <c r="R17" s="21">
        <v>2</v>
      </c>
      <c r="S17" s="7">
        <f t="shared" si="0"/>
        <v>1</v>
      </c>
      <c r="T17" s="8">
        <v>0</v>
      </c>
      <c r="U17" s="7">
        <f t="shared" si="1"/>
        <v>0</v>
      </c>
      <c r="V17" s="54">
        <v>2</v>
      </c>
      <c r="W17" s="77">
        <f t="shared" si="2"/>
        <v>-0.33333333333333331</v>
      </c>
      <c r="X17" s="18">
        <v>0</v>
      </c>
    </row>
    <row r="18" spans="1:24" x14ac:dyDescent="0.25">
      <c r="A18" s="170"/>
      <c r="B18" s="51" t="s">
        <v>25</v>
      </c>
      <c r="C18" s="64">
        <v>17</v>
      </c>
      <c r="D18" s="4">
        <v>0</v>
      </c>
      <c r="E18" s="65">
        <v>17</v>
      </c>
      <c r="F18" s="64">
        <v>18</v>
      </c>
      <c r="G18" s="9">
        <v>0</v>
      </c>
      <c r="H18" s="65">
        <v>18</v>
      </c>
      <c r="I18" s="64">
        <v>21</v>
      </c>
      <c r="J18" s="9">
        <v>0</v>
      </c>
      <c r="K18" s="65">
        <v>21</v>
      </c>
      <c r="L18" s="64">
        <v>13</v>
      </c>
      <c r="M18" s="9">
        <v>0</v>
      </c>
      <c r="N18" s="65">
        <v>13</v>
      </c>
      <c r="O18" s="64">
        <v>13</v>
      </c>
      <c r="P18" s="9">
        <v>0</v>
      </c>
      <c r="Q18" s="65">
        <v>13</v>
      </c>
      <c r="R18" s="20">
        <v>13</v>
      </c>
      <c r="S18" s="5">
        <f t="shared" si="0"/>
        <v>0.8666666666666667</v>
      </c>
      <c r="T18" s="10">
        <v>2</v>
      </c>
      <c r="U18" s="11">
        <f t="shared" si="1"/>
        <v>0.13333333333333333</v>
      </c>
      <c r="V18" s="58">
        <v>15</v>
      </c>
      <c r="W18" s="78">
        <f t="shared" si="2"/>
        <v>0</v>
      </c>
      <c r="X18" s="17">
        <v>0</v>
      </c>
    </row>
    <row r="19" spans="1:24" x14ac:dyDescent="0.25">
      <c r="A19" s="170"/>
      <c r="B19" s="50" t="s">
        <v>11</v>
      </c>
      <c r="C19" s="62">
        <v>10</v>
      </c>
      <c r="D19" s="6">
        <v>1</v>
      </c>
      <c r="E19" s="63">
        <v>11</v>
      </c>
      <c r="F19" s="62">
        <v>9</v>
      </c>
      <c r="G19" s="6">
        <v>2</v>
      </c>
      <c r="H19" s="63">
        <v>11</v>
      </c>
      <c r="I19" s="62">
        <v>17</v>
      </c>
      <c r="J19" s="6">
        <v>2</v>
      </c>
      <c r="K19" s="63">
        <v>19</v>
      </c>
      <c r="L19" s="62">
        <v>16</v>
      </c>
      <c r="M19" s="6">
        <v>1</v>
      </c>
      <c r="N19" s="63">
        <v>17</v>
      </c>
      <c r="O19" s="62">
        <v>10</v>
      </c>
      <c r="P19" s="6">
        <v>1</v>
      </c>
      <c r="Q19" s="63">
        <v>11</v>
      </c>
      <c r="R19" s="21">
        <v>8</v>
      </c>
      <c r="S19" s="7">
        <f t="shared" si="0"/>
        <v>0.66666666666666663</v>
      </c>
      <c r="T19" s="8">
        <v>4</v>
      </c>
      <c r="U19" s="7">
        <f t="shared" si="1"/>
        <v>0.33333333333333331</v>
      </c>
      <c r="V19" s="54">
        <v>12</v>
      </c>
      <c r="W19" s="77">
        <f t="shared" si="2"/>
        <v>-0.2</v>
      </c>
      <c r="X19" s="18">
        <f t="shared" si="3"/>
        <v>3</v>
      </c>
    </row>
    <row r="20" spans="1:24" x14ac:dyDescent="0.25">
      <c r="A20" s="170"/>
      <c r="B20" s="52" t="s">
        <v>27</v>
      </c>
      <c r="C20" s="66" t="s">
        <v>24</v>
      </c>
      <c r="D20" s="12" t="s">
        <v>24</v>
      </c>
      <c r="E20" s="67" t="s">
        <v>24</v>
      </c>
      <c r="F20" s="66">
        <v>20</v>
      </c>
      <c r="G20" s="12">
        <v>0</v>
      </c>
      <c r="H20" s="67">
        <v>20</v>
      </c>
      <c r="I20" s="72">
        <v>11</v>
      </c>
      <c r="J20" s="13">
        <v>0</v>
      </c>
      <c r="K20" s="73">
        <v>11</v>
      </c>
      <c r="L20" s="72">
        <v>16</v>
      </c>
      <c r="M20" s="13">
        <v>1</v>
      </c>
      <c r="N20" s="73">
        <v>17</v>
      </c>
      <c r="O20" s="72">
        <v>13</v>
      </c>
      <c r="P20" s="13">
        <v>2</v>
      </c>
      <c r="Q20" s="73">
        <v>15</v>
      </c>
      <c r="R20" s="59">
        <v>17</v>
      </c>
      <c r="S20" s="14">
        <f t="shared" si="0"/>
        <v>0.85</v>
      </c>
      <c r="T20" s="15">
        <v>3</v>
      </c>
      <c r="U20" s="14">
        <f t="shared" si="1"/>
        <v>0.15</v>
      </c>
      <c r="V20" s="57">
        <v>20</v>
      </c>
      <c r="W20" s="79">
        <f t="shared" si="2"/>
        <v>0.30769230769230771</v>
      </c>
      <c r="X20" s="19">
        <f t="shared" si="3"/>
        <v>0.5</v>
      </c>
    </row>
    <row r="21" spans="1:24" ht="15.75" thickBot="1" x14ac:dyDescent="0.3">
      <c r="A21" s="170"/>
      <c r="B21" s="93" t="s">
        <v>10</v>
      </c>
      <c r="C21" s="94">
        <v>0</v>
      </c>
      <c r="D21" s="95">
        <v>2</v>
      </c>
      <c r="E21" s="96">
        <v>2</v>
      </c>
      <c r="F21" s="94">
        <v>6</v>
      </c>
      <c r="G21" s="95">
        <v>1</v>
      </c>
      <c r="H21" s="96">
        <v>7</v>
      </c>
      <c r="I21" s="94">
        <v>32</v>
      </c>
      <c r="J21" s="95">
        <v>0</v>
      </c>
      <c r="K21" s="96">
        <v>32</v>
      </c>
      <c r="L21" s="94">
        <v>23</v>
      </c>
      <c r="M21" s="95">
        <v>1</v>
      </c>
      <c r="N21" s="96">
        <v>24</v>
      </c>
      <c r="O21" s="94">
        <v>13</v>
      </c>
      <c r="P21" s="95">
        <v>1</v>
      </c>
      <c r="Q21" s="96">
        <v>14</v>
      </c>
      <c r="R21" s="97">
        <v>15</v>
      </c>
      <c r="S21" s="98">
        <f t="shared" si="0"/>
        <v>1</v>
      </c>
      <c r="T21" s="112">
        <v>0</v>
      </c>
      <c r="U21" s="98">
        <f t="shared" si="1"/>
        <v>0</v>
      </c>
      <c r="V21" s="99">
        <v>15</v>
      </c>
      <c r="W21" s="100">
        <f t="shared" si="2"/>
        <v>0.15384615384615385</v>
      </c>
      <c r="X21" s="101">
        <f t="shared" si="3"/>
        <v>-1</v>
      </c>
    </row>
    <row r="22" spans="1:24" ht="15.75" thickBot="1" x14ac:dyDescent="0.3">
      <c r="A22" s="171"/>
      <c r="B22" s="102" t="s">
        <v>14</v>
      </c>
      <c r="C22" s="103">
        <v>845</v>
      </c>
      <c r="D22" s="104">
        <v>45</v>
      </c>
      <c r="E22" s="105">
        <v>890</v>
      </c>
      <c r="F22" s="103">
        <v>1013</v>
      </c>
      <c r="G22" s="104">
        <v>44</v>
      </c>
      <c r="H22" s="105">
        <v>1057</v>
      </c>
      <c r="I22" s="103">
        <v>945</v>
      </c>
      <c r="J22" s="104">
        <v>40</v>
      </c>
      <c r="K22" s="105">
        <v>985</v>
      </c>
      <c r="L22" s="103">
        <v>759</v>
      </c>
      <c r="M22" s="104">
        <v>34</v>
      </c>
      <c r="N22" s="105">
        <v>793</v>
      </c>
      <c r="O22" s="103">
        <v>569</v>
      </c>
      <c r="P22" s="104">
        <v>30</v>
      </c>
      <c r="Q22" s="105">
        <v>599</v>
      </c>
      <c r="R22" s="106">
        <v>523</v>
      </c>
      <c r="S22" s="107">
        <f t="shared" si="0"/>
        <v>0.94234234234234238</v>
      </c>
      <c r="T22" s="108">
        <v>32</v>
      </c>
      <c r="U22" s="107">
        <f t="shared" si="1"/>
        <v>5.7657657657657659E-2</v>
      </c>
      <c r="V22" s="109">
        <v>555</v>
      </c>
      <c r="W22" s="110">
        <f t="shared" si="2"/>
        <v>-8.0843585237258347E-2</v>
      </c>
      <c r="X22" s="111">
        <f t="shared" si="3"/>
        <v>6.6666666666666666E-2</v>
      </c>
    </row>
    <row r="23" spans="1:24" x14ac:dyDescent="0.25">
      <c r="A23" s="173" t="s">
        <v>2</v>
      </c>
      <c r="B23" s="92" t="s">
        <v>6</v>
      </c>
      <c r="C23" s="60">
        <v>53</v>
      </c>
      <c r="D23" s="31">
        <v>0</v>
      </c>
      <c r="E23" s="61">
        <v>53</v>
      </c>
      <c r="F23" s="60">
        <v>63</v>
      </c>
      <c r="G23" s="31">
        <v>1</v>
      </c>
      <c r="H23" s="61">
        <v>64</v>
      </c>
      <c r="I23" s="60">
        <v>50</v>
      </c>
      <c r="J23" s="31">
        <v>2</v>
      </c>
      <c r="K23" s="61">
        <v>52</v>
      </c>
      <c r="L23" s="60">
        <v>78</v>
      </c>
      <c r="M23" s="31">
        <v>1</v>
      </c>
      <c r="N23" s="61">
        <v>79</v>
      </c>
      <c r="O23" s="60">
        <v>83</v>
      </c>
      <c r="P23" s="31">
        <v>0</v>
      </c>
      <c r="Q23" s="61">
        <v>83</v>
      </c>
      <c r="R23" s="30">
        <v>83</v>
      </c>
      <c r="S23" s="32">
        <f t="shared" si="0"/>
        <v>1</v>
      </c>
      <c r="T23" s="33">
        <v>0</v>
      </c>
      <c r="U23" s="32">
        <f t="shared" si="1"/>
        <v>0</v>
      </c>
      <c r="V23" s="53">
        <v>83</v>
      </c>
      <c r="W23" s="76">
        <f t="shared" si="2"/>
        <v>0</v>
      </c>
      <c r="X23" s="34">
        <v>0</v>
      </c>
    </row>
    <row r="24" spans="1:24" x14ac:dyDescent="0.25">
      <c r="A24" s="170"/>
      <c r="B24" s="50" t="s">
        <v>7</v>
      </c>
      <c r="C24" s="62">
        <v>193</v>
      </c>
      <c r="D24" s="6">
        <v>1</v>
      </c>
      <c r="E24" s="63">
        <v>194</v>
      </c>
      <c r="F24" s="62">
        <v>191</v>
      </c>
      <c r="G24" s="6">
        <v>5</v>
      </c>
      <c r="H24" s="63">
        <v>196</v>
      </c>
      <c r="I24" s="62">
        <v>212</v>
      </c>
      <c r="J24" s="6">
        <v>8</v>
      </c>
      <c r="K24" s="63">
        <v>220</v>
      </c>
      <c r="L24" s="62">
        <v>196</v>
      </c>
      <c r="M24" s="6">
        <v>2</v>
      </c>
      <c r="N24" s="63">
        <v>198</v>
      </c>
      <c r="O24" s="62">
        <v>182</v>
      </c>
      <c r="P24" s="6">
        <v>5</v>
      </c>
      <c r="Q24" s="63">
        <v>187</v>
      </c>
      <c r="R24" s="21">
        <v>185</v>
      </c>
      <c r="S24" s="7">
        <f t="shared" si="0"/>
        <v>0.97883597883597884</v>
      </c>
      <c r="T24" s="6">
        <v>4</v>
      </c>
      <c r="U24" s="7">
        <f t="shared" si="1"/>
        <v>2.1164021164021163E-2</v>
      </c>
      <c r="V24" s="54">
        <v>189</v>
      </c>
      <c r="W24" s="77">
        <f t="shared" si="2"/>
        <v>1.6483516483516484E-2</v>
      </c>
      <c r="X24" s="18">
        <f t="shared" si="3"/>
        <v>-0.2</v>
      </c>
    </row>
    <row r="25" spans="1:24" x14ac:dyDescent="0.25">
      <c r="A25" s="170"/>
      <c r="B25" s="51" t="s">
        <v>8</v>
      </c>
      <c r="C25" s="64">
        <v>66</v>
      </c>
      <c r="D25" s="4">
        <v>0</v>
      </c>
      <c r="E25" s="65">
        <v>66</v>
      </c>
      <c r="F25" s="64">
        <v>78</v>
      </c>
      <c r="G25" s="9">
        <v>1</v>
      </c>
      <c r="H25" s="65">
        <v>79</v>
      </c>
      <c r="I25" s="64">
        <v>62</v>
      </c>
      <c r="J25" s="9">
        <v>1</v>
      </c>
      <c r="K25" s="65">
        <v>63</v>
      </c>
      <c r="L25" s="64">
        <v>88</v>
      </c>
      <c r="M25" s="9">
        <v>0</v>
      </c>
      <c r="N25" s="65">
        <v>88</v>
      </c>
      <c r="O25" s="64">
        <v>105</v>
      </c>
      <c r="P25" s="9">
        <v>0</v>
      </c>
      <c r="Q25" s="65">
        <v>105</v>
      </c>
      <c r="R25" s="20">
        <v>101</v>
      </c>
      <c r="S25" s="5">
        <f t="shared" si="0"/>
        <v>1</v>
      </c>
      <c r="T25" s="9">
        <v>0</v>
      </c>
      <c r="U25" s="11">
        <f t="shared" si="1"/>
        <v>0</v>
      </c>
      <c r="V25" s="58">
        <v>101</v>
      </c>
      <c r="W25" s="78">
        <f t="shared" si="2"/>
        <v>-3.8095238095238099E-2</v>
      </c>
      <c r="X25" s="17">
        <v>0</v>
      </c>
    </row>
    <row r="26" spans="1:24" x14ac:dyDescent="0.25">
      <c r="A26" s="170"/>
      <c r="B26" s="50" t="s">
        <v>9</v>
      </c>
      <c r="C26" s="62">
        <v>2</v>
      </c>
      <c r="D26" s="6">
        <v>0</v>
      </c>
      <c r="E26" s="63">
        <v>2</v>
      </c>
      <c r="F26" s="62">
        <v>1</v>
      </c>
      <c r="G26" s="6">
        <v>0</v>
      </c>
      <c r="H26" s="63">
        <v>1</v>
      </c>
      <c r="I26" s="62">
        <v>1</v>
      </c>
      <c r="J26" s="6">
        <v>0</v>
      </c>
      <c r="K26" s="63">
        <v>1</v>
      </c>
      <c r="L26" s="62">
        <v>2</v>
      </c>
      <c r="M26" s="6">
        <v>0</v>
      </c>
      <c r="N26" s="63">
        <v>2</v>
      </c>
      <c r="O26" s="62">
        <v>2</v>
      </c>
      <c r="P26" s="6">
        <v>0</v>
      </c>
      <c r="Q26" s="63">
        <v>2</v>
      </c>
      <c r="R26" s="21">
        <v>3</v>
      </c>
      <c r="S26" s="7">
        <f t="shared" si="0"/>
        <v>1</v>
      </c>
      <c r="T26" s="6">
        <v>0</v>
      </c>
      <c r="U26" s="7">
        <f t="shared" si="1"/>
        <v>0</v>
      </c>
      <c r="V26" s="54">
        <v>3</v>
      </c>
      <c r="W26" s="77">
        <f t="shared" si="2"/>
        <v>0.5</v>
      </c>
      <c r="X26" s="18">
        <v>0</v>
      </c>
    </row>
    <row r="27" spans="1:24" x14ac:dyDescent="0.25">
      <c r="A27" s="170"/>
      <c r="B27" s="51" t="s">
        <v>25</v>
      </c>
      <c r="C27" s="64">
        <v>11</v>
      </c>
      <c r="D27" s="4">
        <v>1</v>
      </c>
      <c r="E27" s="65">
        <v>12</v>
      </c>
      <c r="F27" s="64">
        <v>6</v>
      </c>
      <c r="G27" s="9">
        <v>1</v>
      </c>
      <c r="H27" s="65">
        <v>7</v>
      </c>
      <c r="I27" s="64">
        <v>4</v>
      </c>
      <c r="J27" s="9">
        <v>2</v>
      </c>
      <c r="K27" s="65">
        <v>6</v>
      </c>
      <c r="L27" s="64">
        <v>12</v>
      </c>
      <c r="M27" s="9">
        <v>1</v>
      </c>
      <c r="N27" s="65">
        <v>13</v>
      </c>
      <c r="O27" s="64">
        <v>13</v>
      </c>
      <c r="P27" s="9">
        <v>0</v>
      </c>
      <c r="Q27" s="65">
        <v>13</v>
      </c>
      <c r="R27" s="20">
        <v>13</v>
      </c>
      <c r="S27" s="5">
        <f t="shared" si="0"/>
        <v>0.8666666666666667</v>
      </c>
      <c r="T27" s="9">
        <v>2</v>
      </c>
      <c r="U27" s="11">
        <f t="shared" si="1"/>
        <v>0.13333333333333333</v>
      </c>
      <c r="V27" s="58">
        <v>15</v>
      </c>
      <c r="W27" s="78">
        <f t="shared" si="2"/>
        <v>0</v>
      </c>
      <c r="X27" s="17">
        <v>2</v>
      </c>
    </row>
    <row r="28" spans="1:24" x14ac:dyDescent="0.25">
      <c r="A28" s="170"/>
      <c r="B28" s="50" t="s">
        <v>11</v>
      </c>
      <c r="C28" s="62">
        <v>4</v>
      </c>
      <c r="D28" s="6">
        <v>5</v>
      </c>
      <c r="E28" s="63">
        <v>9</v>
      </c>
      <c r="F28" s="62">
        <v>4</v>
      </c>
      <c r="G28" s="6">
        <v>4</v>
      </c>
      <c r="H28" s="63">
        <v>8</v>
      </c>
      <c r="I28" s="62">
        <v>10</v>
      </c>
      <c r="J28" s="6">
        <v>6</v>
      </c>
      <c r="K28" s="63">
        <v>16</v>
      </c>
      <c r="L28" s="62">
        <v>8</v>
      </c>
      <c r="M28" s="6">
        <v>10</v>
      </c>
      <c r="N28" s="63">
        <v>18</v>
      </c>
      <c r="O28" s="62">
        <v>7</v>
      </c>
      <c r="P28" s="6">
        <v>13</v>
      </c>
      <c r="Q28" s="63">
        <v>20</v>
      </c>
      <c r="R28" s="21">
        <v>6</v>
      </c>
      <c r="S28" s="7">
        <f t="shared" si="0"/>
        <v>0.25</v>
      </c>
      <c r="T28" s="6">
        <v>18</v>
      </c>
      <c r="U28" s="7">
        <f t="shared" si="1"/>
        <v>0.75</v>
      </c>
      <c r="V28" s="54">
        <v>24</v>
      </c>
      <c r="W28" s="77">
        <f t="shared" si="2"/>
        <v>-0.14285714285714285</v>
      </c>
      <c r="X28" s="18">
        <f t="shared" si="3"/>
        <v>0.38461538461538464</v>
      </c>
    </row>
    <row r="29" spans="1:24" x14ac:dyDescent="0.25">
      <c r="A29" s="170"/>
      <c r="B29" s="52" t="s">
        <v>27</v>
      </c>
      <c r="C29" s="66" t="s">
        <v>24</v>
      </c>
      <c r="D29" s="12" t="s">
        <v>24</v>
      </c>
      <c r="E29" s="67" t="s">
        <v>24</v>
      </c>
      <c r="F29" s="66">
        <v>3</v>
      </c>
      <c r="G29" s="12">
        <v>0</v>
      </c>
      <c r="H29" s="67">
        <v>3</v>
      </c>
      <c r="I29" s="72">
        <v>7</v>
      </c>
      <c r="J29" s="13">
        <v>0</v>
      </c>
      <c r="K29" s="73">
        <v>7</v>
      </c>
      <c r="L29" s="72">
        <v>12</v>
      </c>
      <c r="M29" s="13">
        <v>0</v>
      </c>
      <c r="N29" s="73">
        <v>12</v>
      </c>
      <c r="O29" s="72">
        <v>17</v>
      </c>
      <c r="P29" s="13">
        <v>0</v>
      </c>
      <c r="Q29" s="73">
        <v>17</v>
      </c>
      <c r="R29" s="59">
        <v>19</v>
      </c>
      <c r="S29" s="14">
        <f t="shared" si="0"/>
        <v>1</v>
      </c>
      <c r="T29" s="13">
        <v>0</v>
      </c>
      <c r="U29" s="14">
        <f t="shared" si="1"/>
        <v>0</v>
      </c>
      <c r="V29" s="57">
        <v>19</v>
      </c>
      <c r="W29" s="79">
        <f t="shared" si="2"/>
        <v>0.11764705882352941</v>
      </c>
      <c r="X29" s="19">
        <v>0</v>
      </c>
    </row>
    <row r="30" spans="1:24" ht="15.75" thickBot="1" x14ac:dyDescent="0.3">
      <c r="A30" s="170"/>
      <c r="B30" s="93" t="s">
        <v>10</v>
      </c>
      <c r="C30" s="94">
        <v>0</v>
      </c>
      <c r="D30" s="95">
        <v>0</v>
      </c>
      <c r="E30" s="96">
        <v>0</v>
      </c>
      <c r="F30" s="94">
        <v>0</v>
      </c>
      <c r="G30" s="95">
        <v>0</v>
      </c>
      <c r="H30" s="96">
        <v>0</v>
      </c>
      <c r="I30" s="94">
        <v>21</v>
      </c>
      <c r="J30" s="95">
        <v>0</v>
      </c>
      <c r="K30" s="96">
        <v>21</v>
      </c>
      <c r="L30" s="94">
        <v>20</v>
      </c>
      <c r="M30" s="95">
        <v>0</v>
      </c>
      <c r="N30" s="96">
        <v>20</v>
      </c>
      <c r="O30" s="94">
        <v>23</v>
      </c>
      <c r="P30" s="95">
        <v>0</v>
      </c>
      <c r="Q30" s="96">
        <v>23</v>
      </c>
      <c r="R30" s="97">
        <v>13</v>
      </c>
      <c r="S30" s="98">
        <f t="shared" si="0"/>
        <v>1</v>
      </c>
      <c r="T30" s="95">
        <v>0</v>
      </c>
      <c r="U30" s="98">
        <f t="shared" si="1"/>
        <v>0</v>
      </c>
      <c r="V30" s="99">
        <v>13</v>
      </c>
      <c r="W30" s="100">
        <f t="shared" si="2"/>
        <v>-0.43478260869565216</v>
      </c>
      <c r="X30" s="101">
        <v>0</v>
      </c>
    </row>
    <row r="31" spans="1:24" ht="15.75" thickBot="1" x14ac:dyDescent="0.3">
      <c r="A31" s="171"/>
      <c r="B31" s="102" t="s">
        <v>14</v>
      </c>
      <c r="C31" s="103">
        <v>329</v>
      </c>
      <c r="D31" s="104">
        <v>7</v>
      </c>
      <c r="E31" s="105">
        <v>336</v>
      </c>
      <c r="F31" s="103">
        <v>346</v>
      </c>
      <c r="G31" s="104">
        <v>12</v>
      </c>
      <c r="H31" s="105">
        <v>358</v>
      </c>
      <c r="I31" s="103">
        <v>367</v>
      </c>
      <c r="J31" s="104">
        <v>19</v>
      </c>
      <c r="K31" s="105">
        <v>386</v>
      </c>
      <c r="L31" s="103">
        <v>416</v>
      </c>
      <c r="M31" s="104">
        <v>14</v>
      </c>
      <c r="N31" s="105">
        <v>430</v>
      </c>
      <c r="O31" s="103">
        <v>432</v>
      </c>
      <c r="P31" s="104">
        <v>18</v>
      </c>
      <c r="Q31" s="105">
        <v>450</v>
      </c>
      <c r="R31" s="106">
        <v>423</v>
      </c>
      <c r="S31" s="107">
        <f t="shared" si="0"/>
        <v>0.94630872483221473</v>
      </c>
      <c r="T31" s="108">
        <v>24</v>
      </c>
      <c r="U31" s="107">
        <f t="shared" si="1"/>
        <v>5.3691275167785234E-2</v>
      </c>
      <c r="V31" s="109">
        <v>447</v>
      </c>
      <c r="W31" s="110">
        <f t="shared" si="2"/>
        <v>-2.0833333333333332E-2</v>
      </c>
      <c r="X31" s="111">
        <f t="shared" si="3"/>
        <v>0.33333333333333331</v>
      </c>
    </row>
    <row r="32" spans="1:24" x14ac:dyDescent="0.25">
      <c r="A32" s="175" t="s">
        <v>30</v>
      </c>
      <c r="B32" s="92" t="s">
        <v>6</v>
      </c>
      <c r="C32" s="60">
        <v>36</v>
      </c>
      <c r="D32" s="31">
        <v>1</v>
      </c>
      <c r="E32" s="61">
        <v>37</v>
      </c>
      <c r="F32" s="60">
        <v>44</v>
      </c>
      <c r="G32" s="31">
        <v>2</v>
      </c>
      <c r="H32" s="61">
        <v>46</v>
      </c>
      <c r="I32" s="60">
        <v>55</v>
      </c>
      <c r="J32" s="31">
        <v>8</v>
      </c>
      <c r="K32" s="61">
        <v>63</v>
      </c>
      <c r="L32" s="60">
        <v>53</v>
      </c>
      <c r="M32" s="31">
        <v>14</v>
      </c>
      <c r="N32" s="61">
        <v>67</v>
      </c>
      <c r="O32" s="60">
        <v>41</v>
      </c>
      <c r="P32" s="31">
        <v>15</v>
      </c>
      <c r="Q32" s="61">
        <v>56</v>
      </c>
      <c r="R32" s="30">
        <v>56</v>
      </c>
      <c r="S32" s="32">
        <f t="shared" si="0"/>
        <v>0.77777777777777779</v>
      </c>
      <c r="T32" s="31">
        <v>16</v>
      </c>
      <c r="U32" s="32">
        <f t="shared" si="1"/>
        <v>0.22222222222222221</v>
      </c>
      <c r="V32" s="53">
        <v>72</v>
      </c>
      <c r="W32" s="76">
        <f t="shared" si="2"/>
        <v>0.36585365853658536</v>
      </c>
      <c r="X32" s="34">
        <f t="shared" si="3"/>
        <v>6.6666666666666666E-2</v>
      </c>
    </row>
    <row r="33" spans="1:24" x14ac:dyDescent="0.25">
      <c r="A33" s="176"/>
      <c r="B33" s="50" t="s">
        <v>7</v>
      </c>
      <c r="C33" s="62">
        <v>158</v>
      </c>
      <c r="D33" s="6">
        <v>26</v>
      </c>
      <c r="E33" s="63">
        <v>184</v>
      </c>
      <c r="F33" s="62">
        <v>148</v>
      </c>
      <c r="G33" s="6">
        <v>24</v>
      </c>
      <c r="H33" s="63">
        <v>172</v>
      </c>
      <c r="I33" s="62">
        <v>177</v>
      </c>
      <c r="J33" s="6">
        <v>16</v>
      </c>
      <c r="K33" s="63">
        <v>193</v>
      </c>
      <c r="L33" s="62">
        <v>172</v>
      </c>
      <c r="M33" s="6">
        <v>28</v>
      </c>
      <c r="N33" s="63">
        <v>200</v>
      </c>
      <c r="O33" s="62">
        <v>184</v>
      </c>
      <c r="P33" s="6">
        <v>37</v>
      </c>
      <c r="Q33" s="63">
        <v>221</v>
      </c>
      <c r="R33" s="21">
        <v>178</v>
      </c>
      <c r="S33" s="7">
        <f t="shared" si="0"/>
        <v>0.83568075117370888</v>
      </c>
      <c r="T33" s="6">
        <v>35</v>
      </c>
      <c r="U33" s="7">
        <f t="shared" si="1"/>
        <v>0.16431924882629109</v>
      </c>
      <c r="V33" s="54">
        <v>213</v>
      </c>
      <c r="W33" s="77">
        <f t="shared" si="2"/>
        <v>-3.2608695652173912E-2</v>
      </c>
      <c r="X33" s="18">
        <f t="shared" si="3"/>
        <v>-5.4054054054054057E-2</v>
      </c>
    </row>
    <row r="34" spans="1:24" x14ac:dyDescent="0.25">
      <c r="A34" s="176"/>
      <c r="B34" s="51" t="s">
        <v>8</v>
      </c>
      <c r="C34" s="64">
        <v>28</v>
      </c>
      <c r="D34" s="4">
        <v>0</v>
      </c>
      <c r="E34" s="65">
        <v>28</v>
      </c>
      <c r="F34" s="64">
        <v>31</v>
      </c>
      <c r="G34" s="9">
        <v>7</v>
      </c>
      <c r="H34" s="65">
        <v>38</v>
      </c>
      <c r="I34" s="64">
        <v>23</v>
      </c>
      <c r="J34" s="9">
        <v>10</v>
      </c>
      <c r="K34" s="65">
        <v>33</v>
      </c>
      <c r="L34" s="64">
        <v>25</v>
      </c>
      <c r="M34" s="9">
        <v>8</v>
      </c>
      <c r="N34" s="65">
        <v>33</v>
      </c>
      <c r="O34" s="64">
        <v>42</v>
      </c>
      <c r="P34" s="9">
        <v>10</v>
      </c>
      <c r="Q34" s="65">
        <v>52</v>
      </c>
      <c r="R34" s="20">
        <v>44</v>
      </c>
      <c r="S34" s="5">
        <f t="shared" si="0"/>
        <v>0.81481481481481477</v>
      </c>
      <c r="T34" s="9">
        <v>10</v>
      </c>
      <c r="U34" s="11">
        <f t="shared" si="1"/>
        <v>0.18518518518518517</v>
      </c>
      <c r="V34" s="58">
        <v>54</v>
      </c>
      <c r="W34" s="78">
        <f t="shared" si="2"/>
        <v>4.7619047619047616E-2</v>
      </c>
      <c r="X34" s="17">
        <f t="shared" si="3"/>
        <v>0</v>
      </c>
    </row>
    <row r="35" spans="1:24" x14ac:dyDescent="0.25">
      <c r="A35" s="176"/>
      <c r="B35" s="50" t="s">
        <v>9</v>
      </c>
      <c r="C35" s="62">
        <v>0</v>
      </c>
      <c r="D35" s="6">
        <v>0</v>
      </c>
      <c r="E35" s="63">
        <v>0</v>
      </c>
      <c r="F35" s="62">
        <v>0</v>
      </c>
      <c r="G35" s="6">
        <v>0</v>
      </c>
      <c r="H35" s="63">
        <v>0</v>
      </c>
      <c r="I35" s="62">
        <v>1</v>
      </c>
      <c r="J35" s="6">
        <v>0</v>
      </c>
      <c r="K35" s="63">
        <v>1</v>
      </c>
      <c r="L35" s="62">
        <v>0</v>
      </c>
      <c r="M35" s="6">
        <v>0</v>
      </c>
      <c r="N35" s="63">
        <v>0</v>
      </c>
      <c r="O35" s="62">
        <v>0</v>
      </c>
      <c r="P35" s="6">
        <v>0</v>
      </c>
      <c r="Q35" s="63">
        <v>0</v>
      </c>
      <c r="R35" s="21">
        <v>0</v>
      </c>
      <c r="S35" s="7">
        <v>0</v>
      </c>
      <c r="T35" s="6">
        <v>0</v>
      </c>
      <c r="U35" s="7">
        <v>0</v>
      </c>
      <c r="V35" s="54">
        <v>0</v>
      </c>
      <c r="W35" s="77">
        <v>0</v>
      </c>
      <c r="X35" s="18">
        <v>0</v>
      </c>
    </row>
    <row r="36" spans="1:24" x14ac:dyDescent="0.25">
      <c r="A36" s="176"/>
      <c r="B36" s="51" t="s">
        <v>25</v>
      </c>
      <c r="C36" s="64">
        <v>6</v>
      </c>
      <c r="D36" s="4">
        <v>1</v>
      </c>
      <c r="E36" s="65">
        <v>7</v>
      </c>
      <c r="F36" s="64">
        <v>7</v>
      </c>
      <c r="G36" s="4">
        <v>0</v>
      </c>
      <c r="H36" s="65">
        <v>7</v>
      </c>
      <c r="I36" s="64">
        <v>2</v>
      </c>
      <c r="J36" s="9">
        <v>1</v>
      </c>
      <c r="K36" s="65">
        <v>3</v>
      </c>
      <c r="L36" s="64">
        <v>3</v>
      </c>
      <c r="M36" s="9">
        <v>2</v>
      </c>
      <c r="N36" s="65">
        <v>5</v>
      </c>
      <c r="O36" s="64">
        <v>4</v>
      </c>
      <c r="P36" s="9">
        <v>3</v>
      </c>
      <c r="Q36" s="65">
        <v>7</v>
      </c>
      <c r="R36" s="20">
        <v>7</v>
      </c>
      <c r="S36" s="5">
        <f t="shared" si="0"/>
        <v>0.63636363636363635</v>
      </c>
      <c r="T36" s="9">
        <v>4</v>
      </c>
      <c r="U36" s="11">
        <f t="shared" si="1"/>
        <v>0.36363636363636365</v>
      </c>
      <c r="V36" s="58">
        <v>11</v>
      </c>
      <c r="W36" s="78">
        <f t="shared" si="2"/>
        <v>0.75</v>
      </c>
      <c r="X36" s="17">
        <f t="shared" si="3"/>
        <v>0.33333333333333331</v>
      </c>
    </row>
    <row r="37" spans="1:24" x14ac:dyDescent="0.25">
      <c r="A37" s="176"/>
      <c r="B37" s="50" t="s">
        <v>11</v>
      </c>
      <c r="C37" s="62">
        <v>7</v>
      </c>
      <c r="D37" s="6">
        <v>35</v>
      </c>
      <c r="E37" s="63">
        <v>42</v>
      </c>
      <c r="F37" s="62">
        <v>8</v>
      </c>
      <c r="G37" s="6">
        <v>38</v>
      </c>
      <c r="H37" s="63">
        <v>46</v>
      </c>
      <c r="I37" s="62">
        <v>17</v>
      </c>
      <c r="J37" s="6">
        <v>31</v>
      </c>
      <c r="K37" s="63">
        <v>48</v>
      </c>
      <c r="L37" s="62">
        <v>21</v>
      </c>
      <c r="M37" s="6">
        <v>25</v>
      </c>
      <c r="N37" s="63">
        <v>46</v>
      </c>
      <c r="O37" s="62">
        <v>22</v>
      </c>
      <c r="P37" s="6">
        <v>25</v>
      </c>
      <c r="Q37" s="63">
        <v>47</v>
      </c>
      <c r="R37" s="21">
        <v>19</v>
      </c>
      <c r="S37" s="7">
        <f t="shared" si="0"/>
        <v>0.36538461538461536</v>
      </c>
      <c r="T37" s="6">
        <v>33</v>
      </c>
      <c r="U37" s="7">
        <f t="shared" si="1"/>
        <v>0.63461538461538458</v>
      </c>
      <c r="V37" s="54">
        <v>52</v>
      </c>
      <c r="W37" s="77">
        <f t="shared" si="2"/>
        <v>-0.13636363636363635</v>
      </c>
      <c r="X37" s="18">
        <f t="shared" si="3"/>
        <v>0.32</v>
      </c>
    </row>
    <row r="38" spans="1:24" x14ac:dyDescent="0.25">
      <c r="A38" s="176"/>
      <c r="B38" s="52" t="s">
        <v>27</v>
      </c>
      <c r="C38" s="66" t="s">
        <v>24</v>
      </c>
      <c r="D38" s="12" t="s">
        <v>24</v>
      </c>
      <c r="E38" s="67" t="s">
        <v>24</v>
      </c>
      <c r="F38" s="66">
        <v>0</v>
      </c>
      <c r="G38" s="12">
        <v>1</v>
      </c>
      <c r="H38" s="67">
        <v>1</v>
      </c>
      <c r="I38" s="72">
        <v>1</v>
      </c>
      <c r="J38" s="13">
        <v>0</v>
      </c>
      <c r="K38" s="73">
        <v>1</v>
      </c>
      <c r="L38" s="72">
        <v>4</v>
      </c>
      <c r="M38" s="13">
        <v>0</v>
      </c>
      <c r="N38" s="73">
        <v>4</v>
      </c>
      <c r="O38" s="72">
        <v>6</v>
      </c>
      <c r="P38" s="13">
        <v>0</v>
      </c>
      <c r="Q38" s="73">
        <v>6</v>
      </c>
      <c r="R38" s="59">
        <v>7</v>
      </c>
      <c r="S38" s="14">
        <f t="shared" si="0"/>
        <v>0.875</v>
      </c>
      <c r="T38" s="13">
        <v>1</v>
      </c>
      <c r="U38" s="14">
        <f t="shared" si="1"/>
        <v>0.125</v>
      </c>
      <c r="V38" s="57">
        <v>8</v>
      </c>
      <c r="W38" s="79">
        <f t="shared" si="2"/>
        <v>0.16666666666666666</v>
      </c>
      <c r="X38" s="19">
        <v>0</v>
      </c>
    </row>
    <row r="39" spans="1:24" ht="15.75" thickBot="1" x14ac:dyDescent="0.3">
      <c r="A39" s="176"/>
      <c r="B39" s="93" t="s">
        <v>10</v>
      </c>
      <c r="C39" s="94">
        <v>0</v>
      </c>
      <c r="D39" s="95">
        <v>0</v>
      </c>
      <c r="E39" s="96">
        <v>0</v>
      </c>
      <c r="F39" s="94">
        <v>2</v>
      </c>
      <c r="G39" s="95">
        <v>0</v>
      </c>
      <c r="H39" s="96">
        <v>2</v>
      </c>
      <c r="I39" s="94">
        <v>11</v>
      </c>
      <c r="J39" s="95">
        <v>1</v>
      </c>
      <c r="K39" s="96">
        <v>12</v>
      </c>
      <c r="L39" s="94">
        <v>13</v>
      </c>
      <c r="M39" s="95">
        <v>1</v>
      </c>
      <c r="N39" s="96">
        <v>14</v>
      </c>
      <c r="O39" s="94">
        <v>14</v>
      </c>
      <c r="P39" s="95">
        <v>3</v>
      </c>
      <c r="Q39" s="96">
        <v>17</v>
      </c>
      <c r="R39" s="97">
        <v>14</v>
      </c>
      <c r="S39" s="98">
        <f t="shared" si="0"/>
        <v>0.93333333333333335</v>
      </c>
      <c r="T39" s="95">
        <v>1</v>
      </c>
      <c r="U39" s="98">
        <f t="shared" si="1"/>
        <v>6.6666666666666666E-2</v>
      </c>
      <c r="V39" s="99">
        <v>15</v>
      </c>
      <c r="W39" s="100">
        <f t="shared" si="2"/>
        <v>0</v>
      </c>
      <c r="X39" s="101">
        <f t="shared" si="3"/>
        <v>-0.66666666666666663</v>
      </c>
    </row>
    <row r="40" spans="1:24" ht="15.75" thickBot="1" x14ac:dyDescent="0.3">
      <c r="A40" s="177"/>
      <c r="B40" s="102" t="s">
        <v>14</v>
      </c>
      <c r="C40" s="103">
        <v>235</v>
      </c>
      <c r="D40" s="104">
        <v>63</v>
      </c>
      <c r="E40" s="105">
        <v>298</v>
      </c>
      <c r="F40" s="103">
        <v>240</v>
      </c>
      <c r="G40" s="104">
        <v>72</v>
      </c>
      <c r="H40" s="105">
        <v>312</v>
      </c>
      <c r="I40" s="103">
        <v>287</v>
      </c>
      <c r="J40" s="104">
        <v>67</v>
      </c>
      <c r="K40" s="105">
        <v>354</v>
      </c>
      <c r="L40" s="103">
        <v>291</v>
      </c>
      <c r="M40" s="104">
        <v>78</v>
      </c>
      <c r="N40" s="105">
        <v>369</v>
      </c>
      <c r="O40" s="103">
        <v>313</v>
      </c>
      <c r="P40" s="104">
        <v>93</v>
      </c>
      <c r="Q40" s="105">
        <v>406</v>
      </c>
      <c r="R40" s="106">
        <v>325</v>
      </c>
      <c r="S40" s="107">
        <f t="shared" si="0"/>
        <v>0.76470588235294112</v>
      </c>
      <c r="T40" s="108">
        <v>100</v>
      </c>
      <c r="U40" s="107">
        <f t="shared" si="1"/>
        <v>0.23529411764705882</v>
      </c>
      <c r="V40" s="109">
        <v>425</v>
      </c>
      <c r="W40" s="110">
        <f t="shared" si="2"/>
        <v>3.8338658146964855E-2</v>
      </c>
      <c r="X40" s="111">
        <f t="shared" si="3"/>
        <v>7.5268817204301078E-2</v>
      </c>
    </row>
    <row r="41" spans="1:24" x14ac:dyDescent="0.25">
      <c r="A41" s="173" t="s">
        <v>3</v>
      </c>
      <c r="B41" s="92" t="s">
        <v>6</v>
      </c>
      <c r="C41" s="60">
        <v>6</v>
      </c>
      <c r="D41" s="31">
        <v>0</v>
      </c>
      <c r="E41" s="61">
        <v>6</v>
      </c>
      <c r="F41" s="60">
        <v>5</v>
      </c>
      <c r="G41" s="31">
        <v>0</v>
      </c>
      <c r="H41" s="61">
        <v>5</v>
      </c>
      <c r="I41" s="60">
        <v>12</v>
      </c>
      <c r="J41" s="31">
        <v>1</v>
      </c>
      <c r="K41" s="61">
        <v>13</v>
      </c>
      <c r="L41" s="60">
        <v>7</v>
      </c>
      <c r="M41" s="31">
        <v>1</v>
      </c>
      <c r="N41" s="61">
        <v>8</v>
      </c>
      <c r="O41" s="60">
        <v>8</v>
      </c>
      <c r="P41" s="31">
        <v>1</v>
      </c>
      <c r="Q41" s="61">
        <v>9</v>
      </c>
      <c r="R41" s="30">
        <v>9</v>
      </c>
      <c r="S41" s="32">
        <f t="shared" si="0"/>
        <v>0.81818181818181823</v>
      </c>
      <c r="T41" s="31">
        <v>2</v>
      </c>
      <c r="U41" s="32">
        <f t="shared" si="1"/>
        <v>0.18181818181818182</v>
      </c>
      <c r="V41" s="53">
        <v>11</v>
      </c>
      <c r="W41" s="76">
        <f t="shared" si="2"/>
        <v>0.125</v>
      </c>
      <c r="X41" s="34">
        <f t="shared" si="3"/>
        <v>1</v>
      </c>
    </row>
    <row r="42" spans="1:24" x14ac:dyDescent="0.25">
      <c r="A42" s="170"/>
      <c r="B42" s="50" t="s">
        <v>7</v>
      </c>
      <c r="C42" s="62">
        <v>111</v>
      </c>
      <c r="D42" s="6">
        <v>0</v>
      </c>
      <c r="E42" s="63">
        <v>111</v>
      </c>
      <c r="F42" s="62">
        <v>121</v>
      </c>
      <c r="G42" s="6">
        <v>9</v>
      </c>
      <c r="H42" s="63">
        <v>130</v>
      </c>
      <c r="I42" s="62">
        <v>111</v>
      </c>
      <c r="J42" s="6">
        <v>14</v>
      </c>
      <c r="K42" s="63">
        <v>125</v>
      </c>
      <c r="L42" s="62">
        <v>145</v>
      </c>
      <c r="M42" s="6">
        <v>17</v>
      </c>
      <c r="N42" s="63">
        <v>162</v>
      </c>
      <c r="O42" s="62">
        <v>176</v>
      </c>
      <c r="P42" s="6">
        <v>19</v>
      </c>
      <c r="Q42" s="63">
        <v>195</v>
      </c>
      <c r="R42" s="21">
        <v>190</v>
      </c>
      <c r="S42" s="7">
        <f t="shared" si="0"/>
        <v>0.89622641509433965</v>
      </c>
      <c r="T42" s="6">
        <v>22</v>
      </c>
      <c r="U42" s="7">
        <f t="shared" si="1"/>
        <v>0.10377358490566038</v>
      </c>
      <c r="V42" s="54">
        <v>212</v>
      </c>
      <c r="W42" s="77">
        <f t="shared" si="2"/>
        <v>7.9545454545454544E-2</v>
      </c>
      <c r="X42" s="18">
        <f t="shared" si="3"/>
        <v>0.15789473684210525</v>
      </c>
    </row>
    <row r="43" spans="1:24" x14ac:dyDescent="0.25">
      <c r="A43" s="170"/>
      <c r="B43" s="51" t="s">
        <v>8</v>
      </c>
      <c r="C43" s="64">
        <v>13</v>
      </c>
      <c r="D43" s="4">
        <v>0</v>
      </c>
      <c r="E43" s="65">
        <v>13</v>
      </c>
      <c r="F43" s="64">
        <v>16</v>
      </c>
      <c r="G43" s="4">
        <v>0</v>
      </c>
      <c r="H43" s="65">
        <v>16</v>
      </c>
      <c r="I43" s="64">
        <v>21</v>
      </c>
      <c r="J43" s="9">
        <v>2</v>
      </c>
      <c r="K43" s="65">
        <v>23</v>
      </c>
      <c r="L43" s="64">
        <v>16</v>
      </c>
      <c r="M43" s="9">
        <v>3</v>
      </c>
      <c r="N43" s="65">
        <v>19</v>
      </c>
      <c r="O43" s="64">
        <v>25</v>
      </c>
      <c r="P43" s="9">
        <v>3</v>
      </c>
      <c r="Q43" s="65">
        <v>28</v>
      </c>
      <c r="R43" s="20">
        <v>27</v>
      </c>
      <c r="S43" s="5">
        <f t="shared" si="0"/>
        <v>0.9642857142857143</v>
      </c>
      <c r="T43" s="9">
        <v>1</v>
      </c>
      <c r="U43" s="11">
        <f t="shared" si="1"/>
        <v>3.5714285714285712E-2</v>
      </c>
      <c r="V43" s="58">
        <v>28</v>
      </c>
      <c r="W43" s="78">
        <f t="shared" si="2"/>
        <v>0.08</v>
      </c>
      <c r="X43" s="17">
        <f t="shared" si="3"/>
        <v>-0.66666666666666663</v>
      </c>
    </row>
    <row r="44" spans="1:24" x14ac:dyDescent="0.25">
      <c r="A44" s="170"/>
      <c r="B44" s="50" t="s">
        <v>9</v>
      </c>
      <c r="C44" s="62">
        <v>1</v>
      </c>
      <c r="D44" s="6">
        <v>0</v>
      </c>
      <c r="E44" s="63">
        <v>1</v>
      </c>
      <c r="F44" s="62">
        <v>2</v>
      </c>
      <c r="G44" s="6">
        <v>0</v>
      </c>
      <c r="H44" s="63">
        <v>2</v>
      </c>
      <c r="I44" s="62">
        <v>1</v>
      </c>
      <c r="J44" s="6">
        <v>0</v>
      </c>
      <c r="K44" s="63">
        <v>1</v>
      </c>
      <c r="L44" s="62">
        <v>1</v>
      </c>
      <c r="M44" s="6">
        <v>1</v>
      </c>
      <c r="N44" s="63">
        <v>2</v>
      </c>
      <c r="O44" s="62">
        <v>0</v>
      </c>
      <c r="P44" s="6">
        <v>1</v>
      </c>
      <c r="Q44" s="63">
        <v>1</v>
      </c>
      <c r="R44" s="21">
        <v>0</v>
      </c>
      <c r="S44" s="7">
        <v>0</v>
      </c>
      <c r="T44" s="6">
        <v>0</v>
      </c>
      <c r="U44" s="7">
        <v>0</v>
      </c>
      <c r="V44" s="54">
        <v>0</v>
      </c>
      <c r="W44" s="77">
        <v>0</v>
      </c>
      <c r="X44" s="18">
        <f t="shared" si="3"/>
        <v>-1</v>
      </c>
    </row>
    <row r="45" spans="1:24" x14ac:dyDescent="0.25">
      <c r="A45" s="170"/>
      <c r="B45" s="51" t="s">
        <v>25</v>
      </c>
      <c r="C45" s="64">
        <v>1</v>
      </c>
      <c r="D45" s="4">
        <v>0</v>
      </c>
      <c r="E45" s="65">
        <v>1</v>
      </c>
      <c r="F45" s="64">
        <v>1</v>
      </c>
      <c r="G45" s="4">
        <v>0</v>
      </c>
      <c r="H45" s="65">
        <v>1</v>
      </c>
      <c r="I45" s="64">
        <v>4</v>
      </c>
      <c r="J45" s="9">
        <v>1</v>
      </c>
      <c r="K45" s="65">
        <v>5</v>
      </c>
      <c r="L45" s="64">
        <v>1</v>
      </c>
      <c r="M45" s="9">
        <v>0</v>
      </c>
      <c r="N45" s="65">
        <v>1</v>
      </c>
      <c r="O45" s="64">
        <v>2</v>
      </c>
      <c r="P45" s="9">
        <v>0</v>
      </c>
      <c r="Q45" s="65">
        <v>2</v>
      </c>
      <c r="R45" s="20">
        <v>1</v>
      </c>
      <c r="S45" s="5">
        <f t="shared" si="0"/>
        <v>1</v>
      </c>
      <c r="T45" s="9">
        <v>0</v>
      </c>
      <c r="U45" s="11">
        <f t="shared" si="1"/>
        <v>0</v>
      </c>
      <c r="V45" s="58">
        <v>1</v>
      </c>
      <c r="W45" s="78">
        <f t="shared" si="2"/>
        <v>-0.5</v>
      </c>
      <c r="X45" s="17">
        <v>0</v>
      </c>
    </row>
    <row r="46" spans="1:24" x14ac:dyDescent="0.25">
      <c r="A46" s="170"/>
      <c r="B46" s="50" t="s">
        <v>11</v>
      </c>
      <c r="C46" s="62">
        <v>3</v>
      </c>
      <c r="D46" s="6">
        <v>0</v>
      </c>
      <c r="E46" s="63">
        <v>3</v>
      </c>
      <c r="F46" s="62">
        <v>4</v>
      </c>
      <c r="G46" s="6">
        <v>1</v>
      </c>
      <c r="H46" s="63">
        <v>5</v>
      </c>
      <c r="I46" s="62">
        <v>1</v>
      </c>
      <c r="J46" s="6">
        <v>1</v>
      </c>
      <c r="K46" s="63">
        <v>2</v>
      </c>
      <c r="L46" s="62">
        <v>3</v>
      </c>
      <c r="M46" s="6">
        <v>5</v>
      </c>
      <c r="N46" s="63">
        <v>8</v>
      </c>
      <c r="O46" s="62">
        <v>4</v>
      </c>
      <c r="P46" s="6">
        <v>4</v>
      </c>
      <c r="Q46" s="63">
        <v>8</v>
      </c>
      <c r="R46" s="21">
        <v>5</v>
      </c>
      <c r="S46" s="7">
        <f t="shared" si="0"/>
        <v>0.45454545454545453</v>
      </c>
      <c r="T46" s="6">
        <v>6</v>
      </c>
      <c r="U46" s="7">
        <f t="shared" si="1"/>
        <v>0.54545454545454541</v>
      </c>
      <c r="V46" s="54">
        <v>11</v>
      </c>
      <c r="W46" s="77">
        <f t="shared" si="2"/>
        <v>0.25</v>
      </c>
      <c r="X46" s="18">
        <f t="shared" si="3"/>
        <v>0.5</v>
      </c>
    </row>
    <row r="47" spans="1:24" x14ac:dyDescent="0.25">
      <c r="A47" s="170"/>
      <c r="B47" s="52" t="s">
        <v>27</v>
      </c>
      <c r="C47" s="66" t="s">
        <v>24</v>
      </c>
      <c r="D47" s="12" t="s">
        <v>24</v>
      </c>
      <c r="E47" s="67" t="s">
        <v>24</v>
      </c>
      <c r="F47" s="66">
        <v>4</v>
      </c>
      <c r="G47" s="12">
        <v>0</v>
      </c>
      <c r="H47" s="67">
        <v>4</v>
      </c>
      <c r="I47" s="72">
        <v>3</v>
      </c>
      <c r="J47" s="13">
        <v>0</v>
      </c>
      <c r="K47" s="73">
        <v>3</v>
      </c>
      <c r="L47" s="72">
        <v>1</v>
      </c>
      <c r="M47" s="13">
        <v>2</v>
      </c>
      <c r="N47" s="73">
        <v>3</v>
      </c>
      <c r="O47" s="72">
        <v>5</v>
      </c>
      <c r="P47" s="13">
        <v>0</v>
      </c>
      <c r="Q47" s="73">
        <v>5</v>
      </c>
      <c r="R47" s="59">
        <v>7</v>
      </c>
      <c r="S47" s="14">
        <f t="shared" si="0"/>
        <v>0.875</v>
      </c>
      <c r="T47" s="13">
        <v>1</v>
      </c>
      <c r="U47" s="14">
        <f t="shared" si="1"/>
        <v>0.125</v>
      </c>
      <c r="V47" s="57">
        <v>8</v>
      </c>
      <c r="W47" s="79">
        <f t="shared" si="2"/>
        <v>0.4</v>
      </c>
      <c r="X47" s="19">
        <v>1</v>
      </c>
    </row>
    <row r="48" spans="1:24" ht="15.75" thickBot="1" x14ac:dyDescent="0.3">
      <c r="A48" s="170"/>
      <c r="B48" s="93" t="s">
        <v>10</v>
      </c>
      <c r="C48" s="94">
        <v>0</v>
      </c>
      <c r="D48" s="95">
        <v>0</v>
      </c>
      <c r="E48" s="96">
        <v>0</v>
      </c>
      <c r="F48" s="94">
        <v>0</v>
      </c>
      <c r="G48" s="95">
        <v>1</v>
      </c>
      <c r="H48" s="96">
        <v>1</v>
      </c>
      <c r="I48" s="94">
        <v>6</v>
      </c>
      <c r="J48" s="95">
        <v>1</v>
      </c>
      <c r="K48" s="96">
        <v>7</v>
      </c>
      <c r="L48" s="94">
        <v>2</v>
      </c>
      <c r="M48" s="95">
        <v>1</v>
      </c>
      <c r="N48" s="96">
        <v>3</v>
      </c>
      <c r="O48" s="94">
        <v>2</v>
      </c>
      <c r="P48" s="95">
        <v>1</v>
      </c>
      <c r="Q48" s="96">
        <v>3</v>
      </c>
      <c r="R48" s="97">
        <v>4</v>
      </c>
      <c r="S48" s="98">
        <f t="shared" si="0"/>
        <v>1</v>
      </c>
      <c r="T48" s="95">
        <v>0</v>
      </c>
      <c r="U48" s="98">
        <f t="shared" si="1"/>
        <v>0</v>
      </c>
      <c r="V48" s="99">
        <v>4</v>
      </c>
      <c r="W48" s="100">
        <f t="shared" si="2"/>
        <v>1</v>
      </c>
      <c r="X48" s="101">
        <f t="shared" si="3"/>
        <v>-1</v>
      </c>
    </row>
    <row r="49" spans="1:24" ht="15.75" thickBot="1" x14ac:dyDescent="0.3">
      <c r="A49" s="171"/>
      <c r="B49" s="102" t="s">
        <v>14</v>
      </c>
      <c r="C49" s="103">
        <v>135</v>
      </c>
      <c r="D49" s="104">
        <v>0</v>
      </c>
      <c r="E49" s="105">
        <v>135</v>
      </c>
      <c r="F49" s="103">
        <v>153</v>
      </c>
      <c r="G49" s="104">
        <v>11</v>
      </c>
      <c r="H49" s="105">
        <v>164</v>
      </c>
      <c r="I49" s="103">
        <v>159</v>
      </c>
      <c r="J49" s="104">
        <v>20</v>
      </c>
      <c r="K49" s="105">
        <v>179</v>
      </c>
      <c r="L49" s="103">
        <v>176</v>
      </c>
      <c r="M49" s="104">
        <v>30</v>
      </c>
      <c r="N49" s="105">
        <v>206</v>
      </c>
      <c r="O49" s="103">
        <v>222</v>
      </c>
      <c r="P49" s="104">
        <v>29</v>
      </c>
      <c r="Q49" s="105">
        <v>251</v>
      </c>
      <c r="R49" s="106">
        <v>243</v>
      </c>
      <c r="S49" s="107">
        <f t="shared" si="0"/>
        <v>0.88363636363636366</v>
      </c>
      <c r="T49" s="108">
        <v>32</v>
      </c>
      <c r="U49" s="107">
        <f t="shared" si="1"/>
        <v>0.11636363636363636</v>
      </c>
      <c r="V49" s="109">
        <v>275</v>
      </c>
      <c r="W49" s="110">
        <f t="shared" si="2"/>
        <v>9.45945945945946E-2</v>
      </c>
      <c r="X49" s="111">
        <f t="shared" si="3"/>
        <v>0.10344827586206896</v>
      </c>
    </row>
    <row r="50" spans="1:24" x14ac:dyDescent="0.25">
      <c r="A50" s="173" t="s">
        <v>4</v>
      </c>
      <c r="B50" s="92" t="s">
        <v>6</v>
      </c>
      <c r="C50" s="60">
        <v>18</v>
      </c>
      <c r="D50" s="31">
        <v>0</v>
      </c>
      <c r="E50" s="61">
        <v>18</v>
      </c>
      <c r="F50" s="60">
        <v>23</v>
      </c>
      <c r="G50" s="31">
        <v>0</v>
      </c>
      <c r="H50" s="61">
        <v>23</v>
      </c>
      <c r="I50" s="60">
        <v>23</v>
      </c>
      <c r="J50" s="31">
        <v>2</v>
      </c>
      <c r="K50" s="61">
        <v>25</v>
      </c>
      <c r="L50" s="60">
        <v>20</v>
      </c>
      <c r="M50" s="31">
        <v>2</v>
      </c>
      <c r="N50" s="61">
        <v>22</v>
      </c>
      <c r="O50" s="60">
        <v>12</v>
      </c>
      <c r="P50" s="31">
        <v>1</v>
      </c>
      <c r="Q50" s="61">
        <v>13</v>
      </c>
      <c r="R50" s="30">
        <v>12</v>
      </c>
      <c r="S50" s="32">
        <f t="shared" si="0"/>
        <v>0.8571428571428571</v>
      </c>
      <c r="T50" s="31">
        <v>2</v>
      </c>
      <c r="U50" s="32">
        <f t="shared" si="1"/>
        <v>0.14285714285714285</v>
      </c>
      <c r="V50" s="53">
        <v>14</v>
      </c>
      <c r="W50" s="76">
        <f t="shared" si="2"/>
        <v>0</v>
      </c>
      <c r="X50" s="34">
        <f t="shared" si="3"/>
        <v>1</v>
      </c>
    </row>
    <row r="51" spans="1:24" x14ac:dyDescent="0.25">
      <c r="A51" s="170"/>
      <c r="B51" s="50" t="s">
        <v>7</v>
      </c>
      <c r="C51" s="62">
        <v>114</v>
      </c>
      <c r="D51" s="6">
        <v>23</v>
      </c>
      <c r="E51" s="63">
        <v>137</v>
      </c>
      <c r="F51" s="62">
        <v>121</v>
      </c>
      <c r="G51" s="6">
        <v>25</v>
      </c>
      <c r="H51" s="63">
        <v>146</v>
      </c>
      <c r="I51" s="62">
        <v>120</v>
      </c>
      <c r="J51" s="6">
        <v>18</v>
      </c>
      <c r="K51" s="63">
        <v>138</v>
      </c>
      <c r="L51" s="62">
        <v>110</v>
      </c>
      <c r="M51" s="6">
        <v>22</v>
      </c>
      <c r="N51" s="63">
        <v>132</v>
      </c>
      <c r="O51" s="62">
        <v>100</v>
      </c>
      <c r="P51" s="6">
        <v>24</v>
      </c>
      <c r="Q51" s="63">
        <v>124</v>
      </c>
      <c r="R51" s="21">
        <v>95</v>
      </c>
      <c r="S51" s="7">
        <f t="shared" si="0"/>
        <v>0.83333333333333337</v>
      </c>
      <c r="T51" s="6">
        <v>19</v>
      </c>
      <c r="U51" s="7">
        <f t="shared" si="1"/>
        <v>0.16666666666666666</v>
      </c>
      <c r="V51" s="54">
        <v>114</v>
      </c>
      <c r="W51" s="77">
        <f t="shared" si="2"/>
        <v>-0.05</v>
      </c>
      <c r="X51" s="18">
        <f t="shared" si="3"/>
        <v>-0.20833333333333334</v>
      </c>
    </row>
    <row r="52" spans="1:24" x14ac:dyDescent="0.25">
      <c r="A52" s="170"/>
      <c r="B52" s="51" t="s">
        <v>8</v>
      </c>
      <c r="C52" s="64">
        <v>28</v>
      </c>
      <c r="D52" s="4">
        <v>0</v>
      </c>
      <c r="E52" s="65">
        <v>28</v>
      </c>
      <c r="F52" s="64">
        <v>20</v>
      </c>
      <c r="G52" s="9">
        <v>3</v>
      </c>
      <c r="H52" s="65">
        <v>23</v>
      </c>
      <c r="I52" s="64">
        <v>31</v>
      </c>
      <c r="J52" s="9">
        <v>2</v>
      </c>
      <c r="K52" s="65">
        <v>33</v>
      </c>
      <c r="L52" s="64">
        <v>22</v>
      </c>
      <c r="M52" s="9">
        <v>2</v>
      </c>
      <c r="N52" s="65">
        <v>24</v>
      </c>
      <c r="O52" s="64">
        <v>24</v>
      </c>
      <c r="P52" s="9">
        <v>1</v>
      </c>
      <c r="Q52" s="65">
        <v>25</v>
      </c>
      <c r="R52" s="20">
        <v>21</v>
      </c>
      <c r="S52" s="5">
        <f t="shared" si="0"/>
        <v>0.95454545454545459</v>
      </c>
      <c r="T52" s="9">
        <v>1</v>
      </c>
      <c r="U52" s="11">
        <f t="shared" si="1"/>
        <v>4.5454545454545456E-2</v>
      </c>
      <c r="V52" s="58">
        <v>22</v>
      </c>
      <c r="W52" s="78">
        <f t="shared" si="2"/>
        <v>-0.125</v>
      </c>
      <c r="X52" s="17">
        <f t="shared" si="3"/>
        <v>0</v>
      </c>
    </row>
    <row r="53" spans="1:24" x14ac:dyDescent="0.25">
      <c r="A53" s="170"/>
      <c r="B53" s="50" t="s">
        <v>9</v>
      </c>
      <c r="C53" s="62">
        <v>2</v>
      </c>
      <c r="D53" s="6">
        <v>0</v>
      </c>
      <c r="E53" s="63">
        <v>2</v>
      </c>
      <c r="F53" s="62">
        <v>3</v>
      </c>
      <c r="G53" s="6">
        <v>0</v>
      </c>
      <c r="H53" s="63">
        <v>3</v>
      </c>
      <c r="I53" s="62">
        <v>3</v>
      </c>
      <c r="J53" s="6">
        <v>0</v>
      </c>
      <c r="K53" s="63">
        <v>3</v>
      </c>
      <c r="L53" s="62">
        <v>3</v>
      </c>
      <c r="M53" s="6">
        <v>0</v>
      </c>
      <c r="N53" s="63">
        <v>3</v>
      </c>
      <c r="O53" s="62">
        <v>2</v>
      </c>
      <c r="P53" s="6">
        <v>0</v>
      </c>
      <c r="Q53" s="63">
        <v>2</v>
      </c>
      <c r="R53" s="21">
        <v>1</v>
      </c>
      <c r="S53" s="7">
        <f t="shared" si="0"/>
        <v>0.33333333333333331</v>
      </c>
      <c r="T53" s="6">
        <v>2</v>
      </c>
      <c r="U53" s="7">
        <f t="shared" si="1"/>
        <v>0.66666666666666663</v>
      </c>
      <c r="V53" s="54">
        <v>3</v>
      </c>
      <c r="W53" s="77">
        <f t="shared" si="2"/>
        <v>-0.5</v>
      </c>
      <c r="X53" s="18">
        <v>0</v>
      </c>
    </row>
    <row r="54" spans="1:24" x14ac:dyDescent="0.25">
      <c r="A54" s="170"/>
      <c r="B54" s="51" t="s">
        <v>25</v>
      </c>
      <c r="C54" s="64">
        <v>2</v>
      </c>
      <c r="D54" s="4">
        <v>1</v>
      </c>
      <c r="E54" s="65">
        <v>3</v>
      </c>
      <c r="F54" s="64">
        <v>2</v>
      </c>
      <c r="G54" s="9">
        <v>2</v>
      </c>
      <c r="H54" s="65">
        <v>4</v>
      </c>
      <c r="I54" s="64">
        <v>3</v>
      </c>
      <c r="J54" s="9">
        <v>3</v>
      </c>
      <c r="K54" s="65">
        <v>6</v>
      </c>
      <c r="L54" s="64">
        <v>4</v>
      </c>
      <c r="M54" s="9">
        <v>4</v>
      </c>
      <c r="N54" s="65">
        <v>8</v>
      </c>
      <c r="O54" s="64">
        <v>1</v>
      </c>
      <c r="P54" s="9">
        <v>1</v>
      </c>
      <c r="Q54" s="65">
        <v>2</v>
      </c>
      <c r="R54" s="20">
        <v>1</v>
      </c>
      <c r="S54" s="5">
        <f t="shared" si="0"/>
        <v>0.2</v>
      </c>
      <c r="T54" s="9">
        <v>4</v>
      </c>
      <c r="U54" s="11">
        <f t="shared" si="1"/>
        <v>0.8</v>
      </c>
      <c r="V54" s="58">
        <v>5</v>
      </c>
      <c r="W54" s="78">
        <f t="shared" si="2"/>
        <v>0</v>
      </c>
      <c r="X54" s="17">
        <f t="shared" si="3"/>
        <v>3</v>
      </c>
    </row>
    <row r="55" spans="1:24" x14ac:dyDescent="0.25">
      <c r="A55" s="170"/>
      <c r="B55" s="50" t="s">
        <v>11</v>
      </c>
      <c r="C55" s="62">
        <v>4</v>
      </c>
      <c r="D55" s="6">
        <v>9</v>
      </c>
      <c r="E55" s="63">
        <v>13</v>
      </c>
      <c r="F55" s="62">
        <v>0</v>
      </c>
      <c r="G55" s="6">
        <v>12</v>
      </c>
      <c r="H55" s="63">
        <v>12</v>
      </c>
      <c r="I55" s="62">
        <v>3</v>
      </c>
      <c r="J55" s="6">
        <v>11</v>
      </c>
      <c r="K55" s="63">
        <v>14</v>
      </c>
      <c r="L55" s="62">
        <v>1</v>
      </c>
      <c r="M55" s="6">
        <v>17</v>
      </c>
      <c r="N55" s="63">
        <v>18</v>
      </c>
      <c r="O55" s="62">
        <v>3</v>
      </c>
      <c r="P55" s="6">
        <v>22</v>
      </c>
      <c r="Q55" s="63">
        <v>25</v>
      </c>
      <c r="R55" s="21">
        <v>6</v>
      </c>
      <c r="S55" s="7">
        <f t="shared" si="0"/>
        <v>0.2</v>
      </c>
      <c r="T55" s="6">
        <v>24</v>
      </c>
      <c r="U55" s="7">
        <f t="shared" si="1"/>
        <v>0.8</v>
      </c>
      <c r="V55" s="54">
        <v>30</v>
      </c>
      <c r="W55" s="77">
        <f t="shared" si="2"/>
        <v>1</v>
      </c>
      <c r="X55" s="18">
        <f t="shared" si="3"/>
        <v>9.0909090909090912E-2</v>
      </c>
    </row>
    <row r="56" spans="1:24" x14ac:dyDescent="0.25">
      <c r="A56" s="170"/>
      <c r="B56" s="52" t="s">
        <v>27</v>
      </c>
      <c r="C56" s="66" t="s">
        <v>24</v>
      </c>
      <c r="D56" s="12" t="s">
        <v>24</v>
      </c>
      <c r="E56" s="67" t="s">
        <v>24</v>
      </c>
      <c r="F56" s="66">
        <v>1</v>
      </c>
      <c r="G56" s="12">
        <v>0</v>
      </c>
      <c r="H56" s="67">
        <v>1</v>
      </c>
      <c r="I56" s="72">
        <v>1</v>
      </c>
      <c r="J56" s="13">
        <v>0</v>
      </c>
      <c r="K56" s="73">
        <v>1</v>
      </c>
      <c r="L56" s="72">
        <v>3</v>
      </c>
      <c r="M56" s="13">
        <v>0</v>
      </c>
      <c r="N56" s="73">
        <v>3</v>
      </c>
      <c r="O56" s="72">
        <v>6</v>
      </c>
      <c r="P56" s="13">
        <v>0</v>
      </c>
      <c r="Q56" s="73">
        <v>6</v>
      </c>
      <c r="R56" s="59">
        <v>5</v>
      </c>
      <c r="S56" s="14">
        <f t="shared" si="0"/>
        <v>1</v>
      </c>
      <c r="T56" s="13">
        <v>0</v>
      </c>
      <c r="U56" s="14">
        <f t="shared" si="1"/>
        <v>0</v>
      </c>
      <c r="V56" s="57">
        <v>5</v>
      </c>
      <c r="W56" s="79">
        <f t="shared" si="2"/>
        <v>-0.16666666666666666</v>
      </c>
      <c r="X56" s="19">
        <v>0</v>
      </c>
    </row>
    <row r="57" spans="1:24" ht="15.75" thickBot="1" x14ac:dyDescent="0.3">
      <c r="A57" s="170"/>
      <c r="B57" s="93" t="s">
        <v>10</v>
      </c>
      <c r="C57" s="94">
        <v>0</v>
      </c>
      <c r="D57" s="95">
        <v>0</v>
      </c>
      <c r="E57" s="96">
        <v>0</v>
      </c>
      <c r="F57" s="94">
        <v>0</v>
      </c>
      <c r="G57" s="95">
        <v>0</v>
      </c>
      <c r="H57" s="96">
        <v>0</v>
      </c>
      <c r="I57" s="94">
        <v>6</v>
      </c>
      <c r="J57" s="95">
        <v>0</v>
      </c>
      <c r="K57" s="96">
        <v>6</v>
      </c>
      <c r="L57" s="94">
        <v>5</v>
      </c>
      <c r="M57" s="95">
        <v>0</v>
      </c>
      <c r="N57" s="96">
        <v>5</v>
      </c>
      <c r="O57" s="94">
        <v>5</v>
      </c>
      <c r="P57" s="95">
        <v>0</v>
      </c>
      <c r="Q57" s="96">
        <v>5</v>
      </c>
      <c r="R57" s="97">
        <v>6</v>
      </c>
      <c r="S57" s="98">
        <f t="shared" si="0"/>
        <v>1</v>
      </c>
      <c r="T57" s="95">
        <v>0</v>
      </c>
      <c r="U57" s="98">
        <f t="shared" si="1"/>
        <v>0</v>
      </c>
      <c r="V57" s="99">
        <v>6</v>
      </c>
      <c r="W57" s="100">
        <f t="shared" si="2"/>
        <v>0.2</v>
      </c>
      <c r="X57" s="101">
        <v>0</v>
      </c>
    </row>
    <row r="58" spans="1:24" ht="15.75" thickBot="1" x14ac:dyDescent="0.3">
      <c r="A58" s="171"/>
      <c r="B58" s="102" t="s">
        <v>14</v>
      </c>
      <c r="C58" s="103">
        <v>168</v>
      </c>
      <c r="D58" s="104">
        <v>33</v>
      </c>
      <c r="E58" s="105">
        <v>201</v>
      </c>
      <c r="F58" s="103">
        <v>170</v>
      </c>
      <c r="G58" s="104">
        <v>42</v>
      </c>
      <c r="H58" s="105">
        <v>212</v>
      </c>
      <c r="I58" s="103">
        <v>190</v>
      </c>
      <c r="J58" s="104">
        <v>36</v>
      </c>
      <c r="K58" s="105">
        <v>226</v>
      </c>
      <c r="L58" s="103">
        <v>168</v>
      </c>
      <c r="M58" s="104">
        <v>47</v>
      </c>
      <c r="N58" s="105">
        <v>215</v>
      </c>
      <c r="O58" s="103">
        <v>153</v>
      </c>
      <c r="P58" s="104">
        <v>49</v>
      </c>
      <c r="Q58" s="105">
        <v>202</v>
      </c>
      <c r="R58" s="106">
        <v>147</v>
      </c>
      <c r="S58" s="107">
        <f t="shared" si="0"/>
        <v>0.7386934673366834</v>
      </c>
      <c r="T58" s="108">
        <v>52</v>
      </c>
      <c r="U58" s="107">
        <f t="shared" si="1"/>
        <v>0.2613065326633166</v>
      </c>
      <c r="V58" s="109">
        <v>199</v>
      </c>
      <c r="W58" s="110">
        <f t="shared" si="2"/>
        <v>-3.9215686274509803E-2</v>
      </c>
      <c r="X58" s="111">
        <f t="shared" si="3"/>
        <v>6.1224489795918366E-2</v>
      </c>
    </row>
    <row r="59" spans="1:24" x14ac:dyDescent="0.25">
      <c r="A59" s="173" t="s">
        <v>5</v>
      </c>
      <c r="B59" s="92" t="s">
        <v>6</v>
      </c>
      <c r="C59" s="60">
        <v>7</v>
      </c>
      <c r="D59" s="31">
        <v>0</v>
      </c>
      <c r="E59" s="61">
        <v>7</v>
      </c>
      <c r="F59" s="60">
        <v>10</v>
      </c>
      <c r="G59" s="31">
        <v>0</v>
      </c>
      <c r="H59" s="61">
        <v>10</v>
      </c>
      <c r="I59" s="60">
        <v>7</v>
      </c>
      <c r="J59" s="31">
        <v>0</v>
      </c>
      <c r="K59" s="61">
        <v>7</v>
      </c>
      <c r="L59" s="60">
        <v>18</v>
      </c>
      <c r="M59" s="31">
        <v>0</v>
      </c>
      <c r="N59" s="61">
        <v>18</v>
      </c>
      <c r="O59" s="60">
        <v>20</v>
      </c>
      <c r="P59" s="31">
        <v>0</v>
      </c>
      <c r="Q59" s="61">
        <v>20</v>
      </c>
      <c r="R59" s="30">
        <v>18</v>
      </c>
      <c r="S59" s="32">
        <f t="shared" si="0"/>
        <v>1</v>
      </c>
      <c r="T59" s="31">
        <v>0</v>
      </c>
      <c r="U59" s="32">
        <f t="shared" si="1"/>
        <v>0</v>
      </c>
      <c r="V59" s="53">
        <v>18</v>
      </c>
      <c r="W59" s="76">
        <f t="shared" si="2"/>
        <v>-0.1</v>
      </c>
      <c r="X59" s="34">
        <v>0</v>
      </c>
    </row>
    <row r="60" spans="1:24" x14ac:dyDescent="0.25">
      <c r="A60" s="170"/>
      <c r="B60" s="50" t="s">
        <v>7</v>
      </c>
      <c r="C60" s="62">
        <v>53</v>
      </c>
      <c r="D60" s="6">
        <v>0</v>
      </c>
      <c r="E60" s="63">
        <v>53</v>
      </c>
      <c r="F60" s="62">
        <v>47</v>
      </c>
      <c r="G60" s="6">
        <v>0</v>
      </c>
      <c r="H60" s="63">
        <v>47</v>
      </c>
      <c r="I60" s="62">
        <v>51</v>
      </c>
      <c r="J60" s="6">
        <v>0</v>
      </c>
      <c r="K60" s="63">
        <v>51</v>
      </c>
      <c r="L60" s="62">
        <v>62</v>
      </c>
      <c r="M60" s="6">
        <v>0</v>
      </c>
      <c r="N60" s="63">
        <v>62</v>
      </c>
      <c r="O60" s="62">
        <v>67</v>
      </c>
      <c r="P60" s="6">
        <v>0</v>
      </c>
      <c r="Q60" s="63">
        <v>67</v>
      </c>
      <c r="R60" s="21">
        <v>61</v>
      </c>
      <c r="S60" s="7">
        <f t="shared" si="0"/>
        <v>1</v>
      </c>
      <c r="T60" s="6">
        <v>0</v>
      </c>
      <c r="U60" s="7">
        <f t="shared" si="1"/>
        <v>0</v>
      </c>
      <c r="V60" s="54">
        <v>61</v>
      </c>
      <c r="W60" s="77">
        <f t="shared" si="2"/>
        <v>-8.9552238805970144E-2</v>
      </c>
      <c r="X60" s="18">
        <v>0</v>
      </c>
    </row>
    <row r="61" spans="1:24" x14ac:dyDescent="0.25">
      <c r="A61" s="170"/>
      <c r="B61" s="51" t="s">
        <v>8</v>
      </c>
      <c r="C61" s="64">
        <v>9</v>
      </c>
      <c r="D61" s="4">
        <v>0</v>
      </c>
      <c r="E61" s="65">
        <v>9</v>
      </c>
      <c r="F61" s="64">
        <v>7</v>
      </c>
      <c r="G61" s="9">
        <v>0</v>
      </c>
      <c r="H61" s="65">
        <v>7</v>
      </c>
      <c r="I61" s="64">
        <v>7</v>
      </c>
      <c r="J61" s="9">
        <v>0</v>
      </c>
      <c r="K61" s="65">
        <v>7</v>
      </c>
      <c r="L61" s="64">
        <v>10</v>
      </c>
      <c r="M61" s="9">
        <v>0</v>
      </c>
      <c r="N61" s="65">
        <v>10</v>
      </c>
      <c r="O61" s="64">
        <v>13</v>
      </c>
      <c r="P61" s="4">
        <v>0</v>
      </c>
      <c r="Q61" s="65">
        <v>13</v>
      </c>
      <c r="R61" s="20">
        <v>11</v>
      </c>
      <c r="S61" s="5">
        <f t="shared" si="0"/>
        <v>1</v>
      </c>
      <c r="T61" s="9">
        <v>0</v>
      </c>
      <c r="U61" s="11">
        <f t="shared" si="1"/>
        <v>0</v>
      </c>
      <c r="V61" s="58">
        <v>11</v>
      </c>
      <c r="W61" s="78">
        <f t="shared" si="2"/>
        <v>-0.15384615384615385</v>
      </c>
      <c r="X61" s="17">
        <v>0</v>
      </c>
    </row>
    <row r="62" spans="1:24" x14ac:dyDescent="0.25">
      <c r="A62" s="170"/>
      <c r="B62" s="50" t="s">
        <v>9</v>
      </c>
      <c r="C62" s="62">
        <v>2</v>
      </c>
      <c r="D62" s="6">
        <v>0</v>
      </c>
      <c r="E62" s="63">
        <v>2</v>
      </c>
      <c r="F62" s="62">
        <v>1</v>
      </c>
      <c r="G62" s="6">
        <v>0</v>
      </c>
      <c r="H62" s="63">
        <v>1</v>
      </c>
      <c r="I62" s="62">
        <v>0</v>
      </c>
      <c r="J62" s="6">
        <v>0</v>
      </c>
      <c r="K62" s="63">
        <v>0</v>
      </c>
      <c r="L62" s="62">
        <v>0</v>
      </c>
      <c r="M62" s="6">
        <v>0</v>
      </c>
      <c r="N62" s="63">
        <v>0</v>
      </c>
      <c r="O62" s="62">
        <v>0</v>
      </c>
      <c r="P62" s="6">
        <v>0</v>
      </c>
      <c r="Q62" s="63">
        <v>0</v>
      </c>
      <c r="R62" s="21">
        <v>1</v>
      </c>
      <c r="S62" s="7">
        <f t="shared" si="0"/>
        <v>1</v>
      </c>
      <c r="T62" s="6">
        <v>0</v>
      </c>
      <c r="U62" s="7">
        <f t="shared" si="1"/>
        <v>0</v>
      </c>
      <c r="V62" s="54">
        <v>1</v>
      </c>
      <c r="W62" s="77">
        <v>0</v>
      </c>
      <c r="X62" s="18">
        <v>0</v>
      </c>
    </row>
    <row r="63" spans="1:24" x14ac:dyDescent="0.25">
      <c r="A63" s="170"/>
      <c r="B63" s="51" t="s">
        <v>25</v>
      </c>
      <c r="C63" s="64">
        <v>1</v>
      </c>
      <c r="D63" s="4">
        <v>0</v>
      </c>
      <c r="E63" s="65">
        <v>1</v>
      </c>
      <c r="F63" s="64">
        <v>2</v>
      </c>
      <c r="G63" s="9">
        <v>0</v>
      </c>
      <c r="H63" s="65">
        <v>2</v>
      </c>
      <c r="I63" s="64">
        <v>3</v>
      </c>
      <c r="J63" s="9">
        <v>0</v>
      </c>
      <c r="K63" s="65">
        <v>3</v>
      </c>
      <c r="L63" s="64">
        <v>2</v>
      </c>
      <c r="M63" s="9">
        <v>0</v>
      </c>
      <c r="N63" s="65">
        <v>2</v>
      </c>
      <c r="O63" s="64">
        <v>1</v>
      </c>
      <c r="P63" s="4">
        <v>0</v>
      </c>
      <c r="Q63" s="65">
        <v>1</v>
      </c>
      <c r="R63" s="20">
        <v>2</v>
      </c>
      <c r="S63" s="5">
        <f t="shared" si="0"/>
        <v>1</v>
      </c>
      <c r="T63" s="9">
        <v>0</v>
      </c>
      <c r="U63" s="11">
        <f t="shared" si="1"/>
        <v>0</v>
      </c>
      <c r="V63" s="58">
        <v>2</v>
      </c>
      <c r="W63" s="78">
        <f t="shared" si="2"/>
        <v>1</v>
      </c>
      <c r="X63" s="17">
        <v>0</v>
      </c>
    </row>
    <row r="64" spans="1:24" x14ac:dyDescent="0.25">
      <c r="A64" s="170"/>
      <c r="B64" s="50" t="s">
        <v>11</v>
      </c>
      <c r="C64" s="62">
        <v>1</v>
      </c>
      <c r="D64" s="6">
        <v>0</v>
      </c>
      <c r="E64" s="63">
        <v>1</v>
      </c>
      <c r="F64" s="62">
        <v>1</v>
      </c>
      <c r="G64" s="6">
        <v>0</v>
      </c>
      <c r="H64" s="63">
        <v>1</v>
      </c>
      <c r="I64" s="62">
        <v>2</v>
      </c>
      <c r="J64" s="6">
        <v>1</v>
      </c>
      <c r="K64" s="63">
        <v>3</v>
      </c>
      <c r="L64" s="62">
        <v>2</v>
      </c>
      <c r="M64" s="6">
        <v>0</v>
      </c>
      <c r="N64" s="63">
        <v>2</v>
      </c>
      <c r="O64" s="62">
        <v>3</v>
      </c>
      <c r="P64" s="6">
        <v>0</v>
      </c>
      <c r="Q64" s="63">
        <v>3</v>
      </c>
      <c r="R64" s="21">
        <v>3</v>
      </c>
      <c r="S64" s="7">
        <f t="shared" si="0"/>
        <v>1</v>
      </c>
      <c r="T64" s="6">
        <v>0</v>
      </c>
      <c r="U64" s="7">
        <f t="shared" si="1"/>
        <v>0</v>
      </c>
      <c r="V64" s="54">
        <v>3</v>
      </c>
      <c r="W64" s="77">
        <f t="shared" si="2"/>
        <v>0</v>
      </c>
      <c r="X64" s="18">
        <v>0</v>
      </c>
    </row>
    <row r="65" spans="1:24" x14ac:dyDescent="0.25">
      <c r="A65" s="170"/>
      <c r="B65" s="52" t="s">
        <v>27</v>
      </c>
      <c r="C65" s="66" t="s">
        <v>24</v>
      </c>
      <c r="D65" s="12" t="s">
        <v>24</v>
      </c>
      <c r="E65" s="67" t="s">
        <v>24</v>
      </c>
      <c r="F65" s="66">
        <v>0</v>
      </c>
      <c r="G65" s="12">
        <v>0</v>
      </c>
      <c r="H65" s="67">
        <v>0</v>
      </c>
      <c r="I65" s="72">
        <v>1</v>
      </c>
      <c r="J65" s="13">
        <v>0</v>
      </c>
      <c r="K65" s="73">
        <v>1</v>
      </c>
      <c r="L65" s="72">
        <v>6</v>
      </c>
      <c r="M65" s="13">
        <v>0</v>
      </c>
      <c r="N65" s="73">
        <v>6</v>
      </c>
      <c r="O65" s="72">
        <v>5</v>
      </c>
      <c r="P65" s="13">
        <v>0</v>
      </c>
      <c r="Q65" s="73">
        <v>5</v>
      </c>
      <c r="R65" s="59">
        <v>5</v>
      </c>
      <c r="S65" s="14">
        <f t="shared" si="0"/>
        <v>1</v>
      </c>
      <c r="T65" s="13">
        <v>0</v>
      </c>
      <c r="U65" s="14">
        <f t="shared" si="1"/>
        <v>0</v>
      </c>
      <c r="V65" s="57">
        <v>5</v>
      </c>
      <c r="W65" s="79">
        <f t="shared" si="2"/>
        <v>0</v>
      </c>
      <c r="X65" s="19">
        <v>0</v>
      </c>
    </row>
    <row r="66" spans="1:24" ht="15.75" thickBot="1" x14ac:dyDescent="0.3">
      <c r="A66" s="170"/>
      <c r="B66" s="93" t="s">
        <v>10</v>
      </c>
      <c r="C66" s="94">
        <v>0</v>
      </c>
      <c r="D66" s="95">
        <v>0</v>
      </c>
      <c r="E66" s="96">
        <v>0</v>
      </c>
      <c r="F66" s="94">
        <v>1</v>
      </c>
      <c r="G66" s="95">
        <v>0</v>
      </c>
      <c r="H66" s="96">
        <v>1</v>
      </c>
      <c r="I66" s="94">
        <v>3</v>
      </c>
      <c r="J66" s="95">
        <v>0</v>
      </c>
      <c r="K66" s="96">
        <v>3</v>
      </c>
      <c r="L66" s="94">
        <v>5</v>
      </c>
      <c r="M66" s="95">
        <v>0</v>
      </c>
      <c r="N66" s="96">
        <v>5</v>
      </c>
      <c r="O66" s="94">
        <v>4</v>
      </c>
      <c r="P66" s="95">
        <v>0</v>
      </c>
      <c r="Q66" s="96">
        <v>4</v>
      </c>
      <c r="R66" s="97">
        <v>5</v>
      </c>
      <c r="S66" s="98">
        <f t="shared" si="0"/>
        <v>1</v>
      </c>
      <c r="T66" s="95">
        <v>0</v>
      </c>
      <c r="U66" s="98">
        <f t="shared" si="1"/>
        <v>0</v>
      </c>
      <c r="V66" s="99">
        <v>5</v>
      </c>
      <c r="W66" s="100">
        <f t="shared" si="2"/>
        <v>0.25</v>
      </c>
      <c r="X66" s="101">
        <v>0</v>
      </c>
    </row>
    <row r="67" spans="1:24" ht="15.75" thickBot="1" x14ac:dyDescent="0.3">
      <c r="A67" s="171"/>
      <c r="B67" s="102" t="s">
        <v>14</v>
      </c>
      <c r="C67" s="103">
        <v>73</v>
      </c>
      <c r="D67" s="104">
        <v>0</v>
      </c>
      <c r="E67" s="105">
        <v>73</v>
      </c>
      <c r="F67" s="103">
        <v>69</v>
      </c>
      <c r="G67" s="104">
        <v>0</v>
      </c>
      <c r="H67" s="105">
        <v>69</v>
      </c>
      <c r="I67" s="103">
        <v>74</v>
      </c>
      <c r="J67" s="104">
        <v>1</v>
      </c>
      <c r="K67" s="105">
        <v>75</v>
      </c>
      <c r="L67" s="103">
        <v>105</v>
      </c>
      <c r="M67" s="104">
        <v>0</v>
      </c>
      <c r="N67" s="105">
        <v>105</v>
      </c>
      <c r="O67" s="103">
        <v>113</v>
      </c>
      <c r="P67" s="104">
        <v>0</v>
      </c>
      <c r="Q67" s="105">
        <v>113</v>
      </c>
      <c r="R67" s="106">
        <v>106</v>
      </c>
      <c r="S67" s="107">
        <f t="shared" si="0"/>
        <v>1</v>
      </c>
      <c r="T67" s="108">
        <v>0</v>
      </c>
      <c r="U67" s="107">
        <f t="shared" si="1"/>
        <v>0</v>
      </c>
      <c r="V67" s="109">
        <v>106</v>
      </c>
      <c r="W67" s="110">
        <f t="shared" si="2"/>
        <v>-6.1946902654867256E-2</v>
      </c>
      <c r="X67" s="111">
        <v>0</v>
      </c>
    </row>
    <row r="68" spans="1:24" x14ac:dyDescent="0.25">
      <c r="A68" s="169" t="s">
        <v>26</v>
      </c>
      <c r="B68" s="49" t="s">
        <v>6</v>
      </c>
      <c r="C68" s="70">
        <v>377</v>
      </c>
      <c r="D68" s="26">
        <v>1</v>
      </c>
      <c r="E68" s="71">
        <v>378</v>
      </c>
      <c r="F68" s="70">
        <v>435</v>
      </c>
      <c r="G68" s="26">
        <v>5</v>
      </c>
      <c r="H68" s="71">
        <v>440</v>
      </c>
      <c r="I68" s="70">
        <v>475</v>
      </c>
      <c r="J68" s="26">
        <v>14</v>
      </c>
      <c r="K68" s="71">
        <v>489</v>
      </c>
      <c r="L68" s="70">
        <v>434</v>
      </c>
      <c r="M68" s="26">
        <v>18</v>
      </c>
      <c r="N68" s="71">
        <v>452</v>
      </c>
      <c r="O68" s="70">
        <v>396</v>
      </c>
      <c r="P68" s="26">
        <v>18</v>
      </c>
      <c r="Q68" s="71">
        <v>414</v>
      </c>
      <c r="R68" s="25">
        <v>418</v>
      </c>
      <c r="S68" s="27">
        <f t="shared" si="0"/>
        <v>0.95216400911161736</v>
      </c>
      <c r="T68" s="26">
        <v>21</v>
      </c>
      <c r="U68" s="27">
        <f t="shared" si="1"/>
        <v>4.7835990888382689E-2</v>
      </c>
      <c r="V68" s="56">
        <v>439</v>
      </c>
      <c r="W68" s="81">
        <f t="shared" si="2"/>
        <v>5.5555555555555552E-2</v>
      </c>
      <c r="X68" s="28">
        <f t="shared" si="3"/>
        <v>0.16666666666666666</v>
      </c>
    </row>
    <row r="69" spans="1:24" x14ac:dyDescent="0.25">
      <c r="A69" s="170"/>
      <c r="B69" s="50" t="s">
        <v>7</v>
      </c>
      <c r="C69" s="62">
        <v>2154</v>
      </c>
      <c r="D69" s="6">
        <v>133</v>
      </c>
      <c r="E69" s="63">
        <v>2287</v>
      </c>
      <c r="F69" s="62">
        <v>2210</v>
      </c>
      <c r="G69" s="6">
        <v>147</v>
      </c>
      <c r="H69" s="63">
        <v>2357</v>
      </c>
      <c r="I69" s="62">
        <v>2360</v>
      </c>
      <c r="J69" s="6">
        <v>124</v>
      </c>
      <c r="K69" s="63">
        <v>2484</v>
      </c>
      <c r="L69" s="62">
        <v>2077</v>
      </c>
      <c r="M69" s="6">
        <v>121</v>
      </c>
      <c r="N69" s="63">
        <v>2198</v>
      </c>
      <c r="O69" s="62">
        <v>1913</v>
      </c>
      <c r="P69" s="6">
        <v>132</v>
      </c>
      <c r="Q69" s="63">
        <v>2045</v>
      </c>
      <c r="R69" s="21">
        <v>1894</v>
      </c>
      <c r="S69" s="7">
        <f t="shared" si="0"/>
        <v>0.93438579181055748</v>
      </c>
      <c r="T69" s="6">
        <v>133</v>
      </c>
      <c r="U69" s="7">
        <f t="shared" si="1"/>
        <v>6.5614208189442524E-2</v>
      </c>
      <c r="V69" s="54">
        <v>2027</v>
      </c>
      <c r="W69" s="77">
        <f t="shared" si="2"/>
        <v>-9.9320439100888652E-3</v>
      </c>
      <c r="X69" s="18">
        <f t="shared" si="3"/>
        <v>7.575757575757576E-3</v>
      </c>
    </row>
    <row r="70" spans="1:24" x14ac:dyDescent="0.25">
      <c r="A70" s="170"/>
      <c r="B70" s="51" t="s">
        <v>8</v>
      </c>
      <c r="C70" s="64">
        <v>360</v>
      </c>
      <c r="D70" s="4">
        <v>7</v>
      </c>
      <c r="E70" s="65">
        <v>367</v>
      </c>
      <c r="F70" s="64">
        <v>418</v>
      </c>
      <c r="G70" s="9">
        <v>19</v>
      </c>
      <c r="H70" s="65">
        <v>437</v>
      </c>
      <c r="I70" s="64">
        <v>447</v>
      </c>
      <c r="J70" s="9">
        <v>22</v>
      </c>
      <c r="K70" s="65">
        <v>469</v>
      </c>
      <c r="L70" s="64">
        <v>401</v>
      </c>
      <c r="M70" s="9">
        <v>15</v>
      </c>
      <c r="N70" s="65">
        <v>416</v>
      </c>
      <c r="O70" s="64">
        <v>471</v>
      </c>
      <c r="P70" s="9">
        <v>17</v>
      </c>
      <c r="Q70" s="65">
        <v>488</v>
      </c>
      <c r="R70" s="20">
        <v>449</v>
      </c>
      <c r="S70" s="5">
        <f t="shared" ref="S70:S76" si="4">R70/V70</f>
        <v>0.96351931330472107</v>
      </c>
      <c r="T70" s="9">
        <v>17</v>
      </c>
      <c r="U70" s="11">
        <f t="shared" ref="U70:U76" si="5">T70/V70</f>
        <v>3.6480686695278972E-2</v>
      </c>
      <c r="V70" s="58">
        <v>466</v>
      </c>
      <c r="W70" s="78">
        <f t="shared" ref="W70:W76" si="6">(R70-O70)/O70</f>
        <v>-4.6709129511677279E-2</v>
      </c>
      <c r="X70" s="17">
        <f t="shared" ref="X70:X76" si="7">(T70-P70)/P70</f>
        <v>0</v>
      </c>
    </row>
    <row r="71" spans="1:24" x14ac:dyDescent="0.25">
      <c r="A71" s="170"/>
      <c r="B71" s="50" t="s">
        <v>9</v>
      </c>
      <c r="C71" s="62">
        <v>31</v>
      </c>
      <c r="D71" s="6">
        <v>0</v>
      </c>
      <c r="E71" s="63">
        <v>31</v>
      </c>
      <c r="F71" s="62">
        <v>24</v>
      </c>
      <c r="G71" s="6">
        <v>0</v>
      </c>
      <c r="H71" s="63">
        <v>24</v>
      </c>
      <c r="I71" s="62">
        <v>19</v>
      </c>
      <c r="J71" s="6">
        <v>0</v>
      </c>
      <c r="K71" s="63">
        <v>19</v>
      </c>
      <c r="L71" s="62">
        <v>12</v>
      </c>
      <c r="M71" s="6">
        <v>1</v>
      </c>
      <c r="N71" s="63">
        <v>13</v>
      </c>
      <c r="O71" s="62">
        <v>11</v>
      </c>
      <c r="P71" s="6">
        <v>1</v>
      </c>
      <c r="Q71" s="63">
        <v>12</v>
      </c>
      <c r="R71" s="21">
        <v>15</v>
      </c>
      <c r="S71" s="7">
        <f t="shared" si="4"/>
        <v>0.88235294117647056</v>
      </c>
      <c r="T71" s="6">
        <v>2</v>
      </c>
      <c r="U71" s="7">
        <f t="shared" si="5"/>
        <v>0.11764705882352941</v>
      </c>
      <c r="V71" s="54">
        <v>17</v>
      </c>
      <c r="W71" s="77">
        <f t="shared" si="6"/>
        <v>0.36363636363636365</v>
      </c>
      <c r="X71" s="18">
        <f t="shared" si="7"/>
        <v>1</v>
      </c>
    </row>
    <row r="72" spans="1:24" x14ac:dyDescent="0.25">
      <c r="A72" s="170"/>
      <c r="B72" s="51" t="s">
        <v>25</v>
      </c>
      <c r="C72" s="64">
        <v>46</v>
      </c>
      <c r="D72" s="4">
        <v>3</v>
      </c>
      <c r="E72" s="65">
        <v>49</v>
      </c>
      <c r="F72" s="64">
        <v>41</v>
      </c>
      <c r="G72" s="9">
        <v>4</v>
      </c>
      <c r="H72" s="65">
        <v>45</v>
      </c>
      <c r="I72" s="64">
        <v>49</v>
      </c>
      <c r="J72" s="9">
        <v>9</v>
      </c>
      <c r="K72" s="65">
        <v>58</v>
      </c>
      <c r="L72" s="64">
        <v>41</v>
      </c>
      <c r="M72" s="9">
        <v>8</v>
      </c>
      <c r="N72" s="65">
        <v>49</v>
      </c>
      <c r="O72" s="64">
        <v>40</v>
      </c>
      <c r="P72" s="9">
        <v>5</v>
      </c>
      <c r="Q72" s="65">
        <v>45</v>
      </c>
      <c r="R72" s="20">
        <v>46</v>
      </c>
      <c r="S72" s="5">
        <f t="shared" si="4"/>
        <v>0.7931034482758621</v>
      </c>
      <c r="T72" s="9">
        <v>12</v>
      </c>
      <c r="U72" s="11">
        <f t="shared" si="5"/>
        <v>0.20689655172413793</v>
      </c>
      <c r="V72" s="58">
        <v>58</v>
      </c>
      <c r="W72" s="78">
        <f t="shared" si="6"/>
        <v>0.15</v>
      </c>
      <c r="X72" s="17">
        <f t="shared" si="7"/>
        <v>1.4</v>
      </c>
    </row>
    <row r="73" spans="1:24" x14ac:dyDescent="0.25">
      <c r="A73" s="170"/>
      <c r="B73" s="50" t="s">
        <v>11</v>
      </c>
      <c r="C73" s="62">
        <v>37</v>
      </c>
      <c r="D73" s="6">
        <v>51</v>
      </c>
      <c r="E73" s="63">
        <v>88</v>
      </c>
      <c r="F73" s="62">
        <v>37</v>
      </c>
      <c r="G73" s="6">
        <v>58</v>
      </c>
      <c r="H73" s="63">
        <v>95</v>
      </c>
      <c r="I73" s="62">
        <v>66</v>
      </c>
      <c r="J73" s="6">
        <v>61</v>
      </c>
      <c r="K73" s="63">
        <v>127</v>
      </c>
      <c r="L73" s="62">
        <v>61</v>
      </c>
      <c r="M73" s="6">
        <v>58</v>
      </c>
      <c r="N73" s="63">
        <v>119</v>
      </c>
      <c r="O73" s="62">
        <v>68</v>
      </c>
      <c r="P73" s="6">
        <v>65</v>
      </c>
      <c r="Q73" s="63">
        <v>133</v>
      </c>
      <c r="R73" s="21">
        <v>65</v>
      </c>
      <c r="S73" s="7">
        <f t="shared" si="4"/>
        <v>0.43333333333333335</v>
      </c>
      <c r="T73" s="6">
        <v>85</v>
      </c>
      <c r="U73" s="7">
        <f t="shared" si="5"/>
        <v>0.56666666666666665</v>
      </c>
      <c r="V73" s="54">
        <v>150</v>
      </c>
      <c r="W73" s="77">
        <f t="shared" si="6"/>
        <v>-4.4117647058823532E-2</v>
      </c>
      <c r="X73" s="18">
        <f t="shared" si="7"/>
        <v>0.30769230769230771</v>
      </c>
    </row>
    <row r="74" spans="1:24" x14ac:dyDescent="0.25">
      <c r="A74" s="170"/>
      <c r="B74" s="52" t="s">
        <v>27</v>
      </c>
      <c r="C74" s="66" t="s">
        <v>24</v>
      </c>
      <c r="D74" s="12" t="s">
        <v>24</v>
      </c>
      <c r="E74" s="67" t="s">
        <v>24</v>
      </c>
      <c r="F74" s="66">
        <v>41</v>
      </c>
      <c r="G74" s="12">
        <v>1</v>
      </c>
      <c r="H74" s="67">
        <v>42</v>
      </c>
      <c r="I74" s="72">
        <v>33</v>
      </c>
      <c r="J74" s="13">
        <v>0</v>
      </c>
      <c r="K74" s="73">
        <v>33</v>
      </c>
      <c r="L74" s="72">
        <v>55</v>
      </c>
      <c r="M74" s="13">
        <v>3</v>
      </c>
      <c r="N74" s="73">
        <v>58</v>
      </c>
      <c r="O74" s="72">
        <v>71</v>
      </c>
      <c r="P74" s="13">
        <v>2</v>
      </c>
      <c r="Q74" s="73">
        <v>73</v>
      </c>
      <c r="R74" s="59">
        <v>92</v>
      </c>
      <c r="S74" s="14">
        <f t="shared" si="4"/>
        <v>0.94845360824742264</v>
      </c>
      <c r="T74" s="13">
        <v>5</v>
      </c>
      <c r="U74" s="14">
        <f t="shared" si="5"/>
        <v>5.1546391752577317E-2</v>
      </c>
      <c r="V74" s="57">
        <v>97</v>
      </c>
      <c r="W74" s="79">
        <f t="shared" si="6"/>
        <v>0.29577464788732394</v>
      </c>
      <c r="X74" s="19">
        <f t="shared" si="7"/>
        <v>1.5</v>
      </c>
    </row>
    <row r="75" spans="1:24" ht="15.75" thickBot="1" x14ac:dyDescent="0.3">
      <c r="A75" s="170"/>
      <c r="B75" s="93" t="s">
        <v>10</v>
      </c>
      <c r="C75" s="94">
        <v>0</v>
      </c>
      <c r="D75" s="95">
        <v>2</v>
      </c>
      <c r="E75" s="96">
        <v>2</v>
      </c>
      <c r="F75" s="94">
        <v>14</v>
      </c>
      <c r="G75" s="95">
        <v>2</v>
      </c>
      <c r="H75" s="96">
        <v>16</v>
      </c>
      <c r="I75" s="94">
        <v>113</v>
      </c>
      <c r="J75" s="95">
        <v>2</v>
      </c>
      <c r="K75" s="96">
        <v>115</v>
      </c>
      <c r="L75" s="94">
        <v>104</v>
      </c>
      <c r="M75" s="95">
        <v>3</v>
      </c>
      <c r="N75" s="96">
        <v>107</v>
      </c>
      <c r="O75" s="94">
        <v>85</v>
      </c>
      <c r="P75" s="95">
        <v>5</v>
      </c>
      <c r="Q75" s="96">
        <v>90</v>
      </c>
      <c r="R75" s="97">
        <v>82</v>
      </c>
      <c r="S75" s="98">
        <f t="shared" si="4"/>
        <v>0.97619047619047616</v>
      </c>
      <c r="T75" s="95">
        <v>2</v>
      </c>
      <c r="U75" s="98">
        <f t="shared" si="5"/>
        <v>2.3809523809523808E-2</v>
      </c>
      <c r="V75" s="99">
        <v>84</v>
      </c>
      <c r="W75" s="100">
        <f t="shared" si="6"/>
        <v>-3.5294117647058823E-2</v>
      </c>
      <c r="X75" s="101">
        <f t="shared" si="7"/>
        <v>-0.6</v>
      </c>
    </row>
    <row r="76" spans="1:24" ht="15.75" thickBot="1" x14ac:dyDescent="0.3">
      <c r="A76" s="171"/>
      <c r="B76" s="102" t="s">
        <v>14</v>
      </c>
      <c r="C76" s="103">
        <v>3005</v>
      </c>
      <c r="D76" s="104">
        <v>197</v>
      </c>
      <c r="E76" s="105">
        <v>3202</v>
      </c>
      <c r="F76" s="103">
        <v>3220</v>
      </c>
      <c r="G76" s="104">
        <v>236</v>
      </c>
      <c r="H76" s="105">
        <v>3456</v>
      </c>
      <c r="I76" s="103">
        <v>3562</v>
      </c>
      <c r="J76" s="104">
        <v>232</v>
      </c>
      <c r="K76" s="105">
        <v>3794</v>
      </c>
      <c r="L76" s="103">
        <v>3185</v>
      </c>
      <c r="M76" s="104">
        <v>227</v>
      </c>
      <c r="N76" s="105">
        <v>3412</v>
      </c>
      <c r="O76" s="103">
        <v>3055</v>
      </c>
      <c r="P76" s="104">
        <v>245</v>
      </c>
      <c r="Q76" s="105">
        <v>3300</v>
      </c>
      <c r="R76" s="106">
        <v>3061</v>
      </c>
      <c r="S76" s="107">
        <f t="shared" si="4"/>
        <v>0.9170161773517076</v>
      </c>
      <c r="T76" s="108">
        <v>277</v>
      </c>
      <c r="U76" s="107">
        <f t="shared" si="5"/>
        <v>8.2983822648292391E-2</v>
      </c>
      <c r="V76" s="109">
        <v>3338</v>
      </c>
      <c r="W76" s="110">
        <f t="shared" si="6"/>
        <v>1.9639934533551553E-3</v>
      </c>
      <c r="X76" s="111">
        <f t="shared" si="7"/>
        <v>0.1306122448979592</v>
      </c>
    </row>
    <row r="78" spans="1:24" x14ac:dyDescent="0.25">
      <c r="A78" t="s">
        <v>46</v>
      </c>
    </row>
    <row r="79" spans="1:24" x14ac:dyDescent="0.25">
      <c r="A79" t="s">
        <v>64</v>
      </c>
    </row>
    <row r="81" spans="1:1" x14ac:dyDescent="0.25">
      <c r="A81" t="s">
        <v>53</v>
      </c>
    </row>
    <row r="83" spans="1:1" x14ac:dyDescent="0.25">
      <c r="A83" t="s">
        <v>65</v>
      </c>
    </row>
    <row r="85" spans="1:1" x14ac:dyDescent="0.25">
      <c r="A85" s="1" t="s">
        <v>47</v>
      </c>
    </row>
    <row r="86" spans="1:1" x14ac:dyDescent="0.25">
      <c r="A86" s="2">
        <v>42256</v>
      </c>
    </row>
  </sheetData>
  <mergeCells count="35">
    <mergeCell ref="N3:N4"/>
    <mergeCell ref="O3:O4"/>
    <mergeCell ref="P3:P4"/>
    <mergeCell ref="V3:V4"/>
    <mergeCell ref="A50:A58"/>
    <mergeCell ref="F3:F4"/>
    <mergeCell ref="G3:G4"/>
    <mergeCell ref="H3:H4"/>
    <mergeCell ref="I3:I4"/>
    <mergeCell ref="J3:J4"/>
    <mergeCell ref="K3:K4"/>
    <mergeCell ref="Q3:Q4"/>
    <mergeCell ref="L3:L4"/>
    <mergeCell ref="M3:M4"/>
    <mergeCell ref="A59:A67"/>
    <mergeCell ref="A2:B4"/>
    <mergeCell ref="C3:C4"/>
    <mergeCell ref="D3:D4"/>
    <mergeCell ref="E3:E4"/>
    <mergeCell ref="A68:A76"/>
    <mergeCell ref="A1:X1"/>
    <mergeCell ref="A5:A13"/>
    <mergeCell ref="A14:A22"/>
    <mergeCell ref="A23:A31"/>
    <mergeCell ref="A32:A40"/>
    <mergeCell ref="A41:A49"/>
    <mergeCell ref="C2:E2"/>
    <mergeCell ref="F2:H2"/>
    <mergeCell ref="I2:K2"/>
    <mergeCell ref="L2:N2"/>
    <mergeCell ref="R3:S3"/>
    <mergeCell ref="T3:U3"/>
    <mergeCell ref="R2:V2"/>
    <mergeCell ref="W2:X2"/>
    <mergeCell ref="O2:Q2"/>
  </mergeCells>
  <pageMargins left="0.7" right="0.7" top="0.75" bottom="0.75" header="0.3" footer="0.3"/>
  <pageSetup orientation="landscape" r:id="rId1"/>
  <ignoredErrors>
    <ignoredError sqref="S76 S13:S34 U13:U34 S36:S43 U36:U43 S45:S61 U45:U61 S63:S75 U63:U7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zoomScale="78" zoomScaleNormal="78" workbookViewId="0">
      <pane xSplit="2" ySplit="4" topLeftCell="C5" activePane="bottomRight" state="frozen"/>
      <selection pane="topRight" activeCell="C1" sqref="C1"/>
      <selection pane="bottomLeft" activeCell="A6" sqref="A6"/>
      <selection pane="bottomRight" activeCell="A35" sqref="A35"/>
    </sheetView>
  </sheetViews>
  <sheetFormatPr defaultRowHeight="15" x14ac:dyDescent="0.25"/>
  <cols>
    <col min="1" max="1" width="24.7109375" customWidth="1"/>
    <col min="2" max="2" width="10.5703125" customWidth="1"/>
    <col min="3" max="24" width="15.42578125" customWidth="1"/>
  </cols>
  <sheetData>
    <row r="1" spans="1:24" ht="32.25" thickBot="1" x14ac:dyDescent="0.55000000000000004">
      <c r="A1" s="197" t="s">
        <v>34</v>
      </c>
      <c r="B1" s="197"/>
      <c r="C1" s="197"/>
      <c r="D1" s="197"/>
      <c r="E1" s="197"/>
      <c r="F1" s="197"/>
      <c r="G1" s="197"/>
      <c r="H1" s="197"/>
      <c r="I1" s="197"/>
      <c r="J1" s="197"/>
      <c r="K1" s="197"/>
      <c r="L1" s="197"/>
      <c r="M1" s="197"/>
      <c r="N1" s="197"/>
      <c r="O1" s="197"/>
      <c r="P1" s="197"/>
      <c r="Q1" s="197"/>
      <c r="R1" s="197"/>
      <c r="S1" s="197"/>
      <c r="T1" s="197"/>
      <c r="U1" s="197"/>
      <c r="V1" s="197"/>
      <c r="W1" s="197"/>
      <c r="X1" s="197"/>
    </row>
    <row r="2" spans="1:24" ht="15.75" x14ac:dyDescent="0.25">
      <c r="A2" s="185"/>
      <c r="B2" s="200"/>
      <c r="C2" s="178" t="s">
        <v>15</v>
      </c>
      <c r="D2" s="179"/>
      <c r="E2" s="180"/>
      <c r="F2" s="178" t="s">
        <v>16</v>
      </c>
      <c r="G2" s="179"/>
      <c r="H2" s="180"/>
      <c r="I2" s="178" t="s">
        <v>17</v>
      </c>
      <c r="J2" s="179"/>
      <c r="K2" s="180"/>
      <c r="L2" s="178" t="s">
        <v>18</v>
      </c>
      <c r="M2" s="179"/>
      <c r="N2" s="180"/>
      <c r="O2" s="178" t="s">
        <v>39</v>
      </c>
      <c r="P2" s="179"/>
      <c r="Q2" s="180"/>
      <c r="R2" s="183" t="s">
        <v>54</v>
      </c>
      <c r="S2" s="179"/>
      <c r="T2" s="179"/>
      <c r="U2" s="179"/>
      <c r="V2" s="184"/>
      <c r="W2" s="178" t="s">
        <v>45</v>
      </c>
      <c r="X2" s="180"/>
    </row>
    <row r="3" spans="1:24" ht="15.75" x14ac:dyDescent="0.25">
      <c r="A3" s="187"/>
      <c r="B3" s="201"/>
      <c r="C3" s="189" t="s">
        <v>12</v>
      </c>
      <c r="D3" s="191" t="s">
        <v>13</v>
      </c>
      <c r="E3" s="193" t="s">
        <v>14</v>
      </c>
      <c r="F3" s="189" t="s">
        <v>12</v>
      </c>
      <c r="G3" s="191" t="s">
        <v>13</v>
      </c>
      <c r="H3" s="193" t="s">
        <v>14</v>
      </c>
      <c r="I3" s="189" t="s">
        <v>12</v>
      </c>
      <c r="J3" s="191" t="s">
        <v>13</v>
      </c>
      <c r="K3" s="193" t="s">
        <v>14</v>
      </c>
      <c r="L3" s="189" t="s">
        <v>12</v>
      </c>
      <c r="M3" s="191" t="s">
        <v>13</v>
      </c>
      <c r="N3" s="193" t="s">
        <v>14</v>
      </c>
      <c r="O3" s="189" t="s">
        <v>12</v>
      </c>
      <c r="P3" s="191" t="s">
        <v>13</v>
      </c>
      <c r="Q3" s="193" t="s">
        <v>14</v>
      </c>
      <c r="R3" s="181" t="s">
        <v>12</v>
      </c>
      <c r="S3" s="182"/>
      <c r="T3" s="182" t="s">
        <v>13</v>
      </c>
      <c r="U3" s="182"/>
      <c r="V3" s="198" t="s">
        <v>14</v>
      </c>
      <c r="W3" s="74"/>
      <c r="X3" s="16"/>
    </row>
    <row r="4" spans="1:24" ht="16.5" thickBot="1" x14ac:dyDescent="0.3">
      <c r="A4" s="187"/>
      <c r="B4" s="201"/>
      <c r="C4" s="204"/>
      <c r="D4" s="203"/>
      <c r="E4" s="202"/>
      <c r="F4" s="204"/>
      <c r="G4" s="203"/>
      <c r="H4" s="202"/>
      <c r="I4" s="204"/>
      <c r="J4" s="203"/>
      <c r="K4" s="202"/>
      <c r="L4" s="204"/>
      <c r="M4" s="203"/>
      <c r="N4" s="202"/>
      <c r="O4" s="204"/>
      <c r="P4" s="203"/>
      <c r="Q4" s="202"/>
      <c r="R4" s="22" t="s">
        <v>43</v>
      </c>
      <c r="S4" s="23" t="s">
        <v>44</v>
      </c>
      <c r="T4" s="23" t="s">
        <v>43</v>
      </c>
      <c r="U4" s="23" t="s">
        <v>44</v>
      </c>
      <c r="V4" s="199"/>
      <c r="W4" s="75" t="s">
        <v>12</v>
      </c>
      <c r="X4" s="24" t="s">
        <v>13</v>
      </c>
    </row>
    <row r="5" spans="1:24" x14ac:dyDescent="0.25">
      <c r="A5" s="173" t="s">
        <v>0</v>
      </c>
      <c r="B5" s="29" t="s">
        <v>32</v>
      </c>
      <c r="C5" s="113">
        <v>451</v>
      </c>
      <c r="D5" s="114">
        <v>21</v>
      </c>
      <c r="E5" s="115">
        <v>472</v>
      </c>
      <c r="F5" s="113">
        <v>492</v>
      </c>
      <c r="G5" s="114">
        <v>25</v>
      </c>
      <c r="H5" s="115">
        <v>517</v>
      </c>
      <c r="I5" s="113">
        <v>732</v>
      </c>
      <c r="J5" s="114">
        <v>22</v>
      </c>
      <c r="K5" s="115">
        <v>754</v>
      </c>
      <c r="L5" s="113">
        <v>586</v>
      </c>
      <c r="M5" s="114">
        <v>16</v>
      </c>
      <c r="N5" s="115">
        <v>602</v>
      </c>
      <c r="O5" s="113">
        <v>594</v>
      </c>
      <c r="P5" s="114">
        <v>12</v>
      </c>
      <c r="Q5" s="115">
        <v>606</v>
      </c>
      <c r="R5" s="116">
        <v>639</v>
      </c>
      <c r="S5" s="32">
        <f>R5/V5</f>
        <v>0.9726027397260274</v>
      </c>
      <c r="T5" s="114">
        <v>18</v>
      </c>
      <c r="U5" s="32">
        <f>T5/V5</f>
        <v>2.7397260273972601E-2</v>
      </c>
      <c r="V5" s="117">
        <v>657</v>
      </c>
      <c r="W5" s="118">
        <f>(R5-O5)/O5</f>
        <v>7.575757575757576E-2</v>
      </c>
      <c r="X5" s="119">
        <f>(T5-P5)/P5</f>
        <v>0.5</v>
      </c>
    </row>
    <row r="6" spans="1:24" ht="15.75" thickBot="1" x14ac:dyDescent="0.3">
      <c r="A6" s="170"/>
      <c r="B6" s="135" t="s">
        <v>33</v>
      </c>
      <c r="C6" s="120">
        <v>769</v>
      </c>
      <c r="D6" s="121">
        <v>28</v>
      </c>
      <c r="E6" s="122">
        <v>797</v>
      </c>
      <c r="F6" s="120">
        <v>737</v>
      </c>
      <c r="G6" s="121">
        <v>30</v>
      </c>
      <c r="H6" s="122">
        <v>767</v>
      </c>
      <c r="I6" s="120">
        <v>808</v>
      </c>
      <c r="J6" s="121">
        <v>27</v>
      </c>
      <c r="K6" s="122">
        <v>835</v>
      </c>
      <c r="L6" s="120">
        <v>684</v>
      </c>
      <c r="M6" s="121">
        <v>8</v>
      </c>
      <c r="N6" s="122">
        <v>692</v>
      </c>
      <c r="O6" s="120">
        <v>659</v>
      </c>
      <c r="P6" s="121">
        <v>14</v>
      </c>
      <c r="Q6" s="122">
        <v>673</v>
      </c>
      <c r="R6" s="123">
        <v>655</v>
      </c>
      <c r="S6" s="98">
        <f t="shared" ref="S6:S28" si="0">R6/V6</f>
        <v>0.97181008902077148</v>
      </c>
      <c r="T6" s="121">
        <v>19</v>
      </c>
      <c r="U6" s="98">
        <f t="shared" ref="U6:U28" si="1">T6/V6</f>
        <v>2.8189910979228485E-2</v>
      </c>
      <c r="V6" s="124">
        <v>674</v>
      </c>
      <c r="W6" s="125">
        <f t="shared" ref="W6:W28" si="2">(R6-O6)/O6</f>
        <v>-6.0698027314112293E-3</v>
      </c>
      <c r="X6" s="126">
        <f t="shared" ref="X6:X28" si="3">(T6-P6)/P6</f>
        <v>0.35714285714285715</v>
      </c>
    </row>
    <row r="7" spans="1:24" ht="15.75" thickBot="1" x14ac:dyDescent="0.3">
      <c r="A7" s="171"/>
      <c r="B7" s="136" t="s">
        <v>14</v>
      </c>
      <c r="C7" s="128">
        <v>1220</v>
      </c>
      <c r="D7" s="129">
        <v>49</v>
      </c>
      <c r="E7" s="130">
        <v>1269</v>
      </c>
      <c r="F7" s="128">
        <v>1229</v>
      </c>
      <c r="G7" s="129">
        <v>55</v>
      </c>
      <c r="H7" s="130">
        <v>1284</v>
      </c>
      <c r="I7" s="128">
        <v>1540</v>
      </c>
      <c r="J7" s="129">
        <v>49</v>
      </c>
      <c r="K7" s="130">
        <v>1589</v>
      </c>
      <c r="L7" s="128">
        <v>1270</v>
      </c>
      <c r="M7" s="129">
        <v>24</v>
      </c>
      <c r="N7" s="130">
        <v>1294</v>
      </c>
      <c r="O7" s="128">
        <v>1253</v>
      </c>
      <c r="P7" s="129">
        <v>26</v>
      </c>
      <c r="Q7" s="130">
        <v>1279</v>
      </c>
      <c r="R7" s="131">
        <v>1294</v>
      </c>
      <c r="S7" s="107">
        <f t="shared" si="0"/>
        <v>0.97220135236664162</v>
      </c>
      <c r="T7" s="129">
        <v>37</v>
      </c>
      <c r="U7" s="107">
        <f t="shared" si="1"/>
        <v>2.7798647633358379E-2</v>
      </c>
      <c r="V7" s="132">
        <v>1331</v>
      </c>
      <c r="W7" s="133">
        <f t="shared" si="2"/>
        <v>3.2721468475658419E-2</v>
      </c>
      <c r="X7" s="134">
        <f t="shared" si="3"/>
        <v>0.42307692307692307</v>
      </c>
    </row>
    <row r="8" spans="1:24" x14ac:dyDescent="0.25">
      <c r="A8" s="173" t="s">
        <v>1</v>
      </c>
      <c r="B8" s="29" t="s">
        <v>32</v>
      </c>
      <c r="C8" s="113">
        <v>580</v>
      </c>
      <c r="D8" s="114">
        <v>26</v>
      </c>
      <c r="E8" s="115">
        <v>606</v>
      </c>
      <c r="F8" s="113">
        <v>699</v>
      </c>
      <c r="G8" s="114">
        <v>25</v>
      </c>
      <c r="H8" s="115">
        <v>724</v>
      </c>
      <c r="I8" s="113">
        <v>585</v>
      </c>
      <c r="J8" s="114">
        <v>22</v>
      </c>
      <c r="K8" s="115">
        <v>607</v>
      </c>
      <c r="L8" s="113">
        <v>516</v>
      </c>
      <c r="M8" s="114">
        <v>21</v>
      </c>
      <c r="N8" s="115">
        <v>537</v>
      </c>
      <c r="O8" s="113">
        <v>368</v>
      </c>
      <c r="P8" s="114">
        <v>21</v>
      </c>
      <c r="Q8" s="115">
        <v>389</v>
      </c>
      <c r="R8" s="116">
        <v>346</v>
      </c>
      <c r="S8" s="32">
        <f t="shared" si="0"/>
        <v>0.93766937669376693</v>
      </c>
      <c r="T8" s="114">
        <v>23</v>
      </c>
      <c r="U8" s="32">
        <f t="shared" si="1"/>
        <v>6.2330623306233061E-2</v>
      </c>
      <c r="V8" s="117">
        <v>369</v>
      </c>
      <c r="W8" s="118">
        <f t="shared" si="2"/>
        <v>-5.9782608695652176E-2</v>
      </c>
      <c r="X8" s="119">
        <f t="shared" si="3"/>
        <v>9.5238095238095233E-2</v>
      </c>
    </row>
    <row r="9" spans="1:24" ht="15.75" thickBot="1" x14ac:dyDescent="0.3">
      <c r="A9" s="170"/>
      <c r="B9" s="135" t="s">
        <v>33</v>
      </c>
      <c r="C9" s="120">
        <v>265</v>
      </c>
      <c r="D9" s="121">
        <v>19</v>
      </c>
      <c r="E9" s="122">
        <v>284</v>
      </c>
      <c r="F9" s="120">
        <v>314</v>
      </c>
      <c r="G9" s="121">
        <v>19</v>
      </c>
      <c r="H9" s="122">
        <v>333</v>
      </c>
      <c r="I9" s="120">
        <v>360</v>
      </c>
      <c r="J9" s="121">
        <v>18</v>
      </c>
      <c r="K9" s="122">
        <v>378</v>
      </c>
      <c r="L9" s="120">
        <v>243</v>
      </c>
      <c r="M9" s="121">
        <v>13</v>
      </c>
      <c r="N9" s="122">
        <v>256</v>
      </c>
      <c r="O9" s="120">
        <v>201</v>
      </c>
      <c r="P9" s="121">
        <v>9</v>
      </c>
      <c r="Q9" s="122">
        <v>210</v>
      </c>
      <c r="R9" s="123">
        <v>177</v>
      </c>
      <c r="S9" s="98">
        <f t="shared" si="0"/>
        <v>0.95161290322580649</v>
      </c>
      <c r="T9" s="121">
        <v>9</v>
      </c>
      <c r="U9" s="98">
        <f t="shared" si="1"/>
        <v>4.8387096774193547E-2</v>
      </c>
      <c r="V9" s="124">
        <v>186</v>
      </c>
      <c r="W9" s="125">
        <f t="shared" si="2"/>
        <v>-0.11940298507462686</v>
      </c>
      <c r="X9" s="126">
        <f t="shared" si="3"/>
        <v>0</v>
      </c>
    </row>
    <row r="10" spans="1:24" ht="15.75" thickBot="1" x14ac:dyDescent="0.3">
      <c r="A10" s="171"/>
      <c r="B10" s="136" t="s">
        <v>14</v>
      </c>
      <c r="C10" s="128">
        <v>845</v>
      </c>
      <c r="D10" s="129">
        <v>45</v>
      </c>
      <c r="E10" s="130">
        <v>890</v>
      </c>
      <c r="F10" s="128">
        <v>1013</v>
      </c>
      <c r="G10" s="129">
        <v>44</v>
      </c>
      <c r="H10" s="130">
        <v>1057</v>
      </c>
      <c r="I10" s="128">
        <v>945</v>
      </c>
      <c r="J10" s="129">
        <v>40</v>
      </c>
      <c r="K10" s="130">
        <v>985</v>
      </c>
      <c r="L10" s="128">
        <v>759</v>
      </c>
      <c r="M10" s="129">
        <v>34</v>
      </c>
      <c r="N10" s="130">
        <v>793</v>
      </c>
      <c r="O10" s="128">
        <v>569</v>
      </c>
      <c r="P10" s="129">
        <v>30</v>
      </c>
      <c r="Q10" s="130">
        <v>599</v>
      </c>
      <c r="R10" s="131">
        <v>523</v>
      </c>
      <c r="S10" s="107">
        <f t="shared" si="0"/>
        <v>0.94234234234234238</v>
      </c>
      <c r="T10" s="129">
        <v>32</v>
      </c>
      <c r="U10" s="107">
        <f t="shared" si="1"/>
        <v>5.7657657657657659E-2</v>
      </c>
      <c r="V10" s="132">
        <v>555</v>
      </c>
      <c r="W10" s="133">
        <f t="shared" si="2"/>
        <v>-8.0843585237258347E-2</v>
      </c>
      <c r="X10" s="134">
        <f t="shared" si="3"/>
        <v>6.6666666666666666E-2</v>
      </c>
    </row>
    <row r="11" spans="1:24" x14ac:dyDescent="0.25">
      <c r="A11" s="173" t="s">
        <v>2</v>
      </c>
      <c r="B11" s="29" t="s">
        <v>32</v>
      </c>
      <c r="C11" s="113">
        <v>203</v>
      </c>
      <c r="D11" s="114">
        <v>3</v>
      </c>
      <c r="E11" s="115">
        <v>206</v>
      </c>
      <c r="F11" s="113">
        <v>221</v>
      </c>
      <c r="G11" s="114">
        <v>7</v>
      </c>
      <c r="H11" s="115">
        <v>228</v>
      </c>
      <c r="I11" s="113">
        <v>219</v>
      </c>
      <c r="J11" s="114">
        <v>12</v>
      </c>
      <c r="K11" s="115">
        <v>231</v>
      </c>
      <c r="L11" s="113">
        <v>281</v>
      </c>
      <c r="M11" s="114">
        <v>7</v>
      </c>
      <c r="N11" s="115">
        <v>288</v>
      </c>
      <c r="O11" s="113">
        <v>302</v>
      </c>
      <c r="P11" s="114">
        <v>8</v>
      </c>
      <c r="Q11" s="115">
        <v>310</v>
      </c>
      <c r="R11" s="116">
        <v>287</v>
      </c>
      <c r="S11" s="32">
        <f t="shared" si="0"/>
        <v>0.96632996632996637</v>
      </c>
      <c r="T11" s="114">
        <v>10</v>
      </c>
      <c r="U11" s="32">
        <f t="shared" si="1"/>
        <v>3.3670033670033669E-2</v>
      </c>
      <c r="V11" s="117">
        <v>297</v>
      </c>
      <c r="W11" s="118">
        <f t="shared" si="2"/>
        <v>-4.9668874172185427E-2</v>
      </c>
      <c r="X11" s="119">
        <f t="shared" si="3"/>
        <v>0.25</v>
      </c>
    </row>
    <row r="12" spans="1:24" ht="15.75" thickBot="1" x14ac:dyDescent="0.3">
      <c r="A12" s="170"/>
      <c r="B12" s="135" t="s">
        <v>33</v>
      </c>
      <c r="C12" s="120">
        <v>126</v>
      </c>
      <c r="D12" s="121">
        <v>4</v>
      </c>
      <c r="E12" s="122">
        <v>130</v>
      </c>
      <c r="F12" s="120">
        <v>125</v>
      </c>
      <c r="G12" s="121">
        <v>5</v>
      </c>
      <c r="H12" s="122">
        <v>130</v>
      </c>
      <c r="I12" s="120">
        <v>148</v>
      </c>
      <c r="J12" s="121">
        <v>7</v>
      </c>
      <c r="K12" s="122">
        <v>155</v>
      </c>
      <c r="L12" s="120">
        <v>135</v>
      </c>
      <c r="M12" s="121">
        <v>7</v>
      </c>
      <c r="N12" s="122">
        <v>142</v>
      </c>
      <c r="O12" s="120">
        <v>130</v>
      </c>
      <c r="P12" s="121">
        <v>10</v>
      </c>
      <c r="Q12" s="122">
        <v>140</v>
      </c>
      <c r="R12" s="123">
        <v>136</v>
      </c>
      <c r="S12" s="98">
        <f t="shared" si="0"/>
        <v>0.90666666666666662</v>
      </c>
      <c r="T12" s="121">
        <v>14</v>
      </c>
      <c r="U12" s="98">
        <f t="shared" si="1"/>
        <v>9.3333333333333338E-2</v>
      </c>
      <c r="V12" s="124">
        <v>150</v>
      </c>
      <c r="W12" s="125">
        <f t="shared" si="2"/>
        <v>4.6153846153846156E-2</v>
      </c>
      <c r="X12" s="126">
        <f t="shared" si="3"/>
        <v>0.4</v>
      </c>
    </row>
    <row r="13" spans="1:24" ht="15.75" thickBot="1" x14ac:dyDescent="0.3">
      <c r="A13" s="171"/>
      <c r="B13" s="136" t="s">
        <v>14</v>
      </c>
      <c r="C13" s="128">
        <v>329</v>
      </c>
      <c r="D13" s="129">
        <v>7</v>
      </c>
      <c r="E13" s="130">
        <v>336</v>
      </c>
      <c r="F13" s="128">
        <v>346</v>
      </c>
      <c r="G13" s="129">
        <v>12</v>
      </c>
      <c r="H13" s="130">
        <v>358</v>
      </c>
      <c r="I13" s="128">
        <v>367</v>
      </c>
      <c r="J13" s="129">
        <v>19</v>
      </c>
      <c r="K13" s="130">
        <v>386</v>
      </c>
      <c r="L13" s="128">
        <v>416</v>
      </c>
      <c r="M13" s="129">
        <v>14</v>
      </c>
      <c r="N13" s="130">
        <v>430</v>
      </c>
      <c r="O13" s="128">
        <v>432</v>
      </c>
      <c r="P13" s="129">
        <v>18</v>
      </c>
      <c r="Q13" s="130">
        <v>450</v>
      </c>
      <c r="R13" s="131">
        <v>423</v>
      </c>
      <c r="S13" s="107">
        <f t="shared" si="0"/>
        <v>0.94630872483221473</v>
      </c>
      <c r="T13" s="129">
        <v>24</v>
      </c>
      <c r="U13" s="107">
        <f t="shared" si="1"/>
        <v>5.3691275167785234E-2</v>
      </c>
      <c r="V13" s="132">
        <v>447</v>
      </c>
      <c r="W13" s="133">
        <f t="shared" si="2"/>
        <v>-2.0833333333333332E-2</v>
      </c>
      <c r="X13" s="134">
        <f t="shared" si="3"/>
        <v>0.33333333333333331</v>
      </c>
    </row>
    <row r="14" spans="1:24" x14ac:dyDescent="0.25">
      <c r="A14" s="175" t="s">
        <v>30</v>
      </c>
      <c r="B14" s="29" t="s">
        <v>32</v>
      </c>
      <c r="C14" s="113">
        <v>36</v>
      </c>
      <c r="D14" s="114">
        <v>15</v>
      </c>
      <c r="E14" s="115">
        <v>51</v>
      </c>
      <c r="F14" s="113">
        <v>33</v>
      </c>
      <c r="G14" s="114">
        <v>16</v>
      </c>
      <c r="H14" s="115">
        <v>49</v>
      </c>
      <c r="I14" s="113">
        <v>85</v>
      </c>
      <c r="J14" s="114">
        <v>14</v>
      </c>
      <c r="K14" s="115">
        <v>99</v>
      </c>
      <c r="L14" s="113">
        <v>51</v>
      </c>
      <c r="M14" s="114">
        <v>21</v>
      </c>
      <c r="N14" s="115">
        <v>72</v>
      </c>
      <c r="O14" s="113">
        <v>43</v>
      </c>
      <c r="P14" s="114">
        <v>19</v>
      </c>
      <c r="Q14" s="115">
        <v>62</v>
      </c>
      <c r="R14" s="116">
        <v>35</v>
      </c>
      <c r="S14" s="32">
        <f t="shared" si="0"/>
        <v>0.625</v>
      </c>
      <c r="T14" s="114">
        <v>21</v>
      </c>
      <c r="U14" s="32">
        <f t="shared" si="1"/>
        <v>0.375</v>
      </c>
      <c r="V14" s="117">
        <v>56</v>
      </c>
      <c r="W14" s="118">
        <f t="shared" si="2"/>
        <v>-0.18604651162790697</v>
      </c>
      <c r="X14" s="119">
        <f t="shared" si="3"/>
        <v>0.10526315789473684</v>
      </c>
    </row>
    <row r="15" spans="1:24" ht="15.75" thickBot="1" x14ac:dyDescent="0.3">
      <c r="A15" s="176"/>
      <c r="B15" s="135" t="s">
        <v>33</v>
      </c>
      <c r="C15" s="120">
        <v>199</v>
      </c>
      <c r="D15" s="121">
        <v>48</v>
      </c>
      <c r="E15" s="122">
        <v>247</v>
      </c>
      <c r="F15" s="120">
        <v>207</v>
      </c>
      <c r="G15" s="121">
        <v>56</v>
      </c>
      <c r="H15" s="122">
        <v>263</v>
      </c>
      <c r="I15" s="120">
        <v>202</v>
      </c>
      <c r="J15" s="121">
        <v>53</v>
      </c>
      <c r="K15" s="122">
        <v>255</v>
      </c>
      <c r="L15" s="120">
        <v>240</v>
      </c>
      <c r="M15" s="121">
        <v>57</v>
      </c>
      <c r="N15" s="122">
        <v>297</v>
      </c>
      <c r="O15" s="120">
        <v>270</v>
      </c>
      <c r="P15" s="121">
        <v>74</v>
      </c>
      <c r="Q15" s="122">
        <v>344</v>
      </c>
      <c r="R15" s="123">
        <v>290</v>
      </c>
      <c r="S15" s="98">
        <f t="shared" si="0"/>
        <v>0.78590785907859073</v>
      </c>
      <c r="T15" s="121">
        <v>79</v>
      </c>
      <c r="U15" s="98">
        <f t="shared" si="1"/>
        <v>0.21409214092140921</v>
      </c>
      <c r="V15" s="124">
        <v>369</v>
      </c>
      <c r="W15" s="125">
        <f t="shared" si="2"/>
        <v>7.407407407407407E-2</v>
      </c>
      <c r="X15" s="126">
        <f t="shared" si="3"/>
        <v>6.7567567567567571E-2</v>
      </c>
    </row>
    <row r="16" spans="1:24" ht="15.75" thickBot="1" x14ac:dyDescent="0.3">
      <c r="A16" s="177"/>
      <c r="B16" s="136" t="s">
        <v>14</v>
      </c>
      <c r="C16" s="128">
        <v>235</v>
      </c>
      <c r="D16" s="129">
        <v>63</v>
      </c>
      <c r="E16" s="130">
        <v>298</v>
      </c>
      <c r="F16" s="128">
        <v>240</v>
      </c>
      <c r="G16" s="129">
        <v>72</v>
      </c>
      <c r="H16" s="130">
        <v>312</v>
      </c>
      <c r="I16" s="128">
        <v>287</v>
      </c>
      <c r="J16" s="129">
        <v>67</v>
      </c>
      <c r="K16" s="130">
        <v>354</v>
      </c>
      <c r="L16" s="128">
        <v>291</v>
      </c>
      <c r="M16" s="129">
        <v>78</v>
      </c>
      <c r="N16" s="130">
        <v>369</v>
      </c>
      <c r="O16" s="128">
        <v>313</v>
      </c>
      <c r="P16" s="129">
        <v>93</v>
      </c>
      <c r="Q16" s="130">
        <v>406</v>
      </c>
      <c r="R16" s="131">
        <v>325</v>
      </c>
      <c r="S16" s="107">
        <f t="shared" si="0"/>
        <v>0.76470588235294112</v>
      </c>
      <c r="T16" s="129">
        <v>100</v>
      </c>
      <c r="U16" s="107">
        <f t="shared" si="1"/>
        <v>0.23529411764705882</v>
      </c>
      <c r="V16" s="132">
        <v>425</v>
      </c>
      <c r="W16" s="133">
        <f t="shared" si="2"/>
        <v>3.8338658146964855E-2</v>
      </c>
      <c r="X16" s="134">
        <f t="shared" si="3"/>
        <v>7.5268817204301078E-2</v>
      </c>
    </row>
    <row r="17" spans="1:24" x14ac:dyDescent="0.25">
      <c r="A17" s="173" t="s">
        <v>3</v>
      </c>
      <c r="B17" s="29" t="s">
        <v>32</v>
      </c>
      <c r="C17" s="113">
        <v>26</v>
      </c>
      <c r="D17" s="114">
        <v>0</v>
      </c>
      <c r="E17" s="115">
        <v>26</v>
      </c>
      <c r="F17" s="113">
        <v>45</v>
      </c>
      <c r="G17" s="114">
        <v>1</v>
      </c>
      <c r="H17" s="115">
        <v>46</v>
      </c>
      <c r="I17" s="113">
        <v>60</v>
      </c>
      <c r="J17" s="114">
        <v>7</v>
      </c>
      <c r="K17" s="115">
        <v>67</v>
      </c>
      <c r="L17" s="113">
        <v>51</v>
      </c>
      <c r="M17" s="114">
        <v>10</v>
      </c>
      <c r="N17" s="115">
        <v>61</v>
      </c>
      <c r="O17" s="113">
        <v>69</v>
      </c>
      <c r="P17" s="114">
        <v>6</v>
      </c>
      <c r="Q17" s="115">
        <v>75</v>
      </c>
      <c r="R17" s="116">
        <v>74</v>
      </c>
      <c r="S17" s="32">
        <f t="shared" si="0"/>
        <v>0.88095238095238093</v>
      </c>
      <c r="T17" s="114">
        <v>10</v>
      </c>
      <c r="U17" s="32">
        <f t="shared" si="1"/>
        <v>0.11904761904761904</v>
      </c>
      <c r="V17" s="117">
        <v>84</v>
      </c>
      <c r="W17" s="118">
        <f t="shared" si="2"/>
        <v>7.2463768115942032E-2</v>
      </c>
      <c r="X17" s="119">
        <f t="shared" si="3"/>
        <v>0.66666666666666663</v>
      </c>
    </row>
    <row r="18" spans="1:24" ht="15.75" thickBot="1" x14ac:dyDescent="0.3">
      <c r="A18" s="170"/>
      <c r="B18" s="135" t="s">
        <v>33</v>
      </c>
      <c r="C18" s="120">
        <v>109</v>
      </c>
      <c r="D18" s="121">
        <v>0</v>
      </c>
      <c r="E18" s="122">
        <v>109</v>
      </c>
      <c r="F18" s="120">
        <v>108</v>
      </c>
      <c r="G18" s="121">
        <v>10</v>
      </c>
      <c r="H18" s="122">
        <v>118</v>
      </c>
      <c r="I18" s="120">
        <v>99</v>
      </c>
      <c r="J18" s="121">
        <v>13</v>
      </c>
      <c r="K18" s="122">
        <v>112</v>
      </c>
      <c r="L18" s="120">
        <v>125</v>
      </c>
      <c r="M18" s="121">
        <v>20</v>
      </c>
      <c r="N18" s="122">
        <v>145</v>
      </c>
      <c r="O18" s="120">
        <v>153</v>
      </c>
      <c r="P18" s="121">
        <v>23</v>
      </c>
      <c r="Q18" s="122">
        <v>176</v>
      </c>
      <c r="R18" s="123">
        <v>169</v>
      </c>
      <c r="S18" s="98">
        <f t="shared" si="0"/>
        <v>0.88481675392670156</v>
      </c>
      <c r="T18" s="121">
        <v>22</v>
      </c>
      <c r="U18" s="98">
        <f t="shared" si="1"/>
        <v>0.11518324607329843</v>
      </c>
      <c r="V18" s="124">
        <v>191</v>
      </c>
      <c r="W18" s="125">
        <f t="shared" si="2"/>
        <v>0.10457516339869281</v>
      </c>
      <c r="X18" s="126">
        <f t="shared" si="3"/>
        <v>-4.3478260869565216E-2</v>
      </c>
    </row>
    <row r="19" spans="1:24" ht="15.75" thickBot="1" x14ac:dyDescent="0.3">
      <c r="A19" s="171"/>
      <c r="B19" s="136" t="s">
        <v>14</v>
      </c>
      <c r="C19" s="128">
        <v>135</v>
      </c>
      <c r="D19" s="129">
        <v>0</v>
      </c>
      <c r="E19" s="130">
        <v>135</v>
      </c>
      <c r="F19" s="128">
        <v>153</v>
      </c>
      <c r="G19" s="129">
        <v>11</v>
      </c>
      <c r="H19" s="130">
        <v>164</v>
      </c>
      <c r="I19" s="128">
        <v>159</v>
      </c>
      <c r="J19" s="129">
        <v>20</v>
      </c>
      <c r="K19" s="130">
        <v>179</v>
      </c>
      <c r="L19" s="128">
        <v>176</v>
      </c>
      <c r="M19" s="129">
        <v>30</v>
      </c>
      <c r="N19" s="130">
        <v>206</v>
      </c>
      <c r="O19" s="128">
        <v>222</v>
      </c>
      <c r="P19" s="129">
        <v>29</v>
      </c>
      <c r="Q19" s="130">
        <v>251</v>
      </c>
      <c r="R19" s="131">
        <v>243</v>
      </c>
      <c r="S19" s="107">
        <f t="shared" si="0"/>
        <v>0.88363636363636366</v>
      </c>
      <c r="T19" s="129">
        <v>32</v>
      </c>
      <c r="U19" s="107">
        <f t="shared" si="1"/>
        <v>0.11636363636363636</v>
      </c>
      <c r="V19" s="132">
        <v>275</v>
      </c>
      <c r="W19" s="133">
        <f t="shared" si="2"/>
        <v>9.45945945945946E-2</v>
      </c>
      <c r="X19" s="134">
        <f t="shared" si="3"/>
        <v>0.10344827586206896</v>
      </c>
    </row>
    <row r="20" spans="1:24" x14ac:dyDescent="0.25">
      <c r="A20" s="173" t="s">
        <v>4</v>
      </c>
      <c r="B20" s="29" t="s">
        <v>32</v>
      </c>
      <c r="C20" s="113">
        <v>91</v>
      </c>
      <c r="D20" s="114">
        <v>20</v>
      </c>
      <c r="E20" s="115">
        <v>111</v>
      </c>
      <c r="F20" s="113">
        <v>95</v>
      </c>
      <c r="G20" s="114">
        <v>22</v>
      </c>
      <c r="H20" s="115">
        <v>117</v>
      </c>
      <c r="I20" s="113">
        <v>103</v>
      </c>
      <c r="J20" s="114">
        <v>18</v>
      </c>
      <c r="K20" s="115">
        <v>121</v>
      </c>
      <c r="L20" s="113">
        <v>91</v>
      </c>
      <c r="M20" s="114">
        <v>21</v>
      </c>
      <c r="N20" s="115">
        <v>112</v>
      </c>
      <c r="O20" s="113">
        <v>89</v>
      </c>
      <c r="P20" s="114">
        <v>23</v>
      </c>
      <c r="Q20" s="115">
        <v>112</v>
      </c>
      <c r="R20" s="116">
        <v>83</v>
      </c>
      <c r="S20" s="32">
        <f t="shared" si="0"/>
        <v>0.75454545454545452</v>
      </c>
      <c r="T20" s="114">
        <v>27</v>
      </c>
      <c r="U20" s="32">
        <f t="shared" si="1"/>
        <v>0.24545454545454545</v>
      </c>
      <c r="V20" s="117">
        <v>110</v>
      </c>
      <c r="W20" s="118">
        <f t="shared" si="2"/>
        <v>-6.741573033707865E-2</v>
      </c>
      <c r="X20" s="119">
        <f t="shared" si="3"/>
        <v>0.17391304347826086</v>
      </c>
    </row>
    <row r="21" spans="1:24" ht="15.75" thickBot="1" x14ac:dyDescent="0.3">
      <c r="A21" s="170"/>
      <c r="B21" s="135" t="s">
        <v>33</v>
      </c>
      <c r="C21" s="120">
        <v>77</v>
      </c>
      <c r="D21" s="121">
        <v>13</v>
      </c>
      <c r="E21" s="122">
        <v>90</v>
      </c>
      <c r="F21" s="120">
        <v>75</v>
      </c>
      <c r="G21" s="121">
        <v>20</v>
      </c>
      <c r="H21" s="122">
        <v>95</v>
      </c>
      <c r="I21" s="120">
        <v>87</v>
      </c>
      <c r="J21" s="121">
        <v>18</v>
      </c>
      <c r="K21" s="122">
        <v>105</v>
      </c>
      <c r="L21" s="120">
        <v>77</v>
      </c>
      <c r="M21" s="121">
        <v>26</v>
      </c>
      <c r="N21" s="122">
        <v>103</v>
      </c>
      <c r="O21" s="120">
        <v>64</v>
      </c>
      <c r="P21" s="121">
        <v>26</v>
      </c>
      <c r="Q21" s="122">
        <v>90</v>
      </c>
      <c r="R21" s="123">
        <v>64</v>
      </c>
      <c r="S21" s="98">
        <f t="shared" si="0"/>
        <v>0.7191011235955056</v>
      </c>
      <c r="T21" s="121">
        <v>25</v>
      </c>
      <c r="U21" s="98">
        <f t="shared" si="1"/>
        <v>0.2808988764044944</v>
      </c>
      <c r="V21" s="124">
        <v>89</v>
      </c>
      <c r="W21" s="125">
        <f t="shared" si="2"/>
        <v>0</v>
      </c>
      <c r="X21" s="126">
        <f t="shared" si="3"/>
        <v>-3.8461538461538464E-2</v>
      </c>
    </row>
    <row r="22" spans="1:24" ht="15.75" thickBot="1" x14ac:dyDescent="0.3">
      <c r="A22" s="171"/>
      <c r="B22" s="136" t="s">
        <v>14</v>
      </c>
      <c r="C22" s="128">
        <v>168</v>
      </c>
      <c r="D22" s="129">
        <v>33</v>
      </c>
      <c r="E22" s="130">
        <v>201</v>
      </c>
      <c r="F22" s="128">
        <v>170</v>
      </c>
      <c r="G22" s="129">
        <v>42</v>
      </c>
      <c r="H22" s="130">
        <v>212</v>
      </c>
      <c r="I22" s="128">
        <v>190</v>
      </c>
      <c r="J22" s="129">
        <v>36</v>
      </c>
      <c r="K22" s="130">
        <v>226</v>
      </c>
      <c r="L22" s="128">
        <v>168</v>
      </c>
      <c r="M22" s="129">
        <v>47</v>
      </c>
      <c r="N22" s="130">
        <v>215</v>
      </c>
      <c r="O22" s="128">
        <v>153</v>
      </c>
      <c r="P22" s="129">
        <v>49</v>
      </c>
      <c r="Q22" s="130">
        <v>202</v>
      </c>
      <c r="R22" s="131">
        <v>147</v>
      </c>
      <c r="S22" s="107">
        <f t="shared" si="0"/>
        <v>0.7386934673366834</v>
      </c>
      <c r="T22" s="129">
        <v>52</v>
      </c>
      <c r="U22" s="107">
        <f t="shared" si="1"/>
        <v>0.2613065326633166</v>
      </c>
      <c r="V22" s="132">
        <v>199</v>
      </c>
      <c r="W22" s="133">
        <f t="shared" si="2"/>
        <v>-3.9215686274509803E-2</v>
      </c>
      <c r="X22" s="134">
        <f t="shared" si="3"/>
        <v>6.1224489795918366E-2</v>
      </c>
    </row>
    <row r="23" spans="1:24" x14ac:dyDescent="0.25">
      <c r="A23" s="173" t="s">
        <v>5</v>
      </c>
      <c r="B23" s="29" t="s">
        <v>32</v>
      </c>
      <c r="C23" s="113">
        <v>9</v>
      </c>
      <c r="D23" s="114">
        <v>0</v>
      </c>
      <c r="E23" s="115">
        <v>9</v>
      </c>
      <c r="F23" s="113">
        <v>8</v>
      </c>
      <c r="G23" s="114">
        <v>0</v>
      </c>
      <c r="H23" s="115">
        <v>8</v>
      </c>
      <c r="I23" s="113">
        <v>12</v>
      </c>
      <c r="J23" s="114">
        <v>0</v>
      </c>
      <c r="K23" s="115">
        <v>12</v>
      </c>
      <c r="L23" s="113">
        <v>11</v>
      </c>
      <c r="M23" s="114">
        <v>0</v>
      </c>
      <c r="N23" s="115">
        <v>11</v>
      </c>
      <c r="O23" s="113">
        <v>17</v>
      </c>
      <c r="P23" s="114">
        <v>0</v>
      </c>
      <c r="Q23" s="115">
        <v>17</v>
      </c>
      <c r="R23" s="116">
        <v>18</v>
      </c>
      <c r="S23" s="32">
        <f t="shared" si="0"/>
        <v>1</v>
      </c>
      <c r="T23" s="114">
        <v>0</v>
      </c>
      <c r="U23" s="32">
        <f t="shared" si="1"/>
        <v>0</v>
      </c>
      <c r="V23" s="117">
        <v>18</v>
      </c>
      <c r="W23" s="118">
        <f t="shared" si="2"/>
        <v>5.8823529411764705E-2</v>
      </c>
      <c r="X23" s="119">
        <v>0</v>
      </c>
    </row>
    <row r="24" spans="1:24" ht="15.75" thickBot="1" x14ac:dyDescent="0.3">
      <c r="A24" s="170"/>
      <c r="B24" s="135" t="s">
        <v>33</v>
      </c>
      <c r="C24" s="120">
        <v>64</v>
      </c>
      <c r="D24" s="121">
        <v>0</v>
      </c>
      <c r="E24" s="122">
        <v>64</v>
      </c>
      <c r="F24" s="120">
        <v>61</v>
      </c>
      <c r="G24" s="121">
        <v>0</v>
      </c>
      <c r="H24" s="122">
        <v>61</v>
      </c>
      <c r="I24" s="120">
        <v>62</v>
      </c>
      <c r="J24" s="121">
        <v>1</v>
      </c>
      <c r="K24" s="122">
        <v>63</v>
      </c>
      <c r="L24" s="120">
        <v>94</v>
      </c>
      <c r="M24" s="121">
        <v>0</v>
      </c>
      <c r="N24" s="122">
        <v>94</v>
      </c>
      <c r="O24" s="120">
        <v>96</v>
      </c>
      <c r="P24" s="121">
        <v>0</v>
      </c>
      <c r="Q24" s="122">
        <v>96</v>
      </c>
      <c r="R24" s="123">
        <v>88</v>
      </c>
      <c r="S24" s="98">
        <f t="shared" si="0"/>
        <v>1</v>
      </c>
      <c r="T24" s="121">
        <v>0</v>
      </c>
      <c r="U24" s="98">
        <f t="shared" si="1"/>
        <v>0</v>
      </c>
      <c r="V24" s="124">
        <v>88</v>
      </c>
      <c r="W24" s="125">
        <f t="shared" si="2"/>
        <v>-8.3333333333333329E-2</v>
      </c>
      <c r="X24" s="126">
        <v>0</v>
      </c>
    </row>
    <row r="25" spans="1:24" ht="15.75" thickBot="1" x14ac:dyDescent="0.3">
      <c r="A25" s="171"/>
      <c r="B25" s="136" t="s">
        <v>14</v>
      </c>
      <c r="C25" s="128">
        <v>73</v>
      </c>
      <c r="D25" s="129">
        <v>0</v>
      </c>
      <c r="E25" s="130">
        <v>73</v>
      </c>
      <c r="F25" s="128">
        <v>69</v>
      </c>
      <c r="G25" s="129">
        <v>0</v>
      </c>
      <c r="H25" s="130">
        <v>69</v>
      </c>
      <c r="I25" s="128">
        <v>74</v>
      </c>
      <c r="J25" s="129">
        <v>1</v>
      </c>
      <c r="K25" s="130">
        <v>75</v>
      </c>
      <c r="L25" s="128">
        <v>105</v>
      </c>
      <c r="M25" s="129">
        <v>0</v>
      </c>
      <c r="N25" s="130">
        <v>105</v>
      </c>
      <c r="O25" s="128">
        <v>113</v>
      </c>
      <c r="P25" s="129">
        <v>0</v>
      </c>
      <c r="Q25" s="130">
        <v>113</v>
      </c>
      <c r="R25" s="131">
        <v>106</v>
      </c>
      <c r="S25" s="107">
        <f t="shared" si="0"/>
        <v>1</v>
      </c>
      <c r="T25" s="129">
        <v>0</v>
      </c>
      <c r="U25" s="107">
        <f t="shared" si="1"/>
        <v>0</v>
      </c>
      <c r="V25" s="132">
        <v>106</v>
      </c>
      <c r="W25" s="133">
        <f t="shared" si="2"/>
        <v>-6.1946902654867256E-2</v>
      </c>
      <c r="X25" s="134">
        <v>0</v>
      </c>
    </row>
    <row r="26" spans="1:24" x14ac:dyDescent="0.25">
      <c r="A26" s="173" t="s">
        <v>26</v>
      </c>
      <c r="B26" s="29" t="s">
        <v>32</v>
      </c>
      <c r="C26" s="113">
        <v>1396</v>
      </c>
      <c r="D26" s="114">
        <v>85</v>
      </c>
      <c r="E26" s="115">
        <v>1481</v>
      </c>
      <c r="F26" s="113">
        <v>1593</v>
      </c>
      <c r="G26" s="114">
        <v>96</v>
      </c>
      <c r="H26" s="115">
        <v>1689</v>
      </c>
      <c r="I26" s="113">
        <v>1796</v>
      </c>
      <c r="J26" s="114">
        <v>95</v>
      </c>
      <c r="K26" s="115">
        <v>1891</v>
      </c>
      <c r="L26" s="113">
        <v>1587</v>
      </c>
      <c r="M26" s="114">
        <v>96</v>
      </c>
      <c r="N26" s="115">
        <v>1683</v>
      </c>
      <c r="O26" s="113">
        <v>1482</v>
      </c>
      <c r="P26" s="114">
        <v>89</v>
      </c>
      <c r="Q26" s="115">
        <v>1571</v>
      </c>
      <c r="R26" s="116">
        <v>1482</v>
      </c>
      <c r="S26" s="32">
        <f t="shared" si="0"/>
        <v>0.93148962916404776</v>
      </c>
      <c r="T26" s="114">
        <v>109</v>
      </c>
      <c r="U26" s="32">
        <f t="shared" si="1"/>
        <v>6.8510370835952225E-2</v>
      </c>
      <c r="V26" s="117">
        <v>1591</v>
      </c>
      <c r="W26" s="118">
        <f t="shared" si="2"/>
        <v>0</v>
      </c>
      <c r="X26" s="119">
        <f t="shared" si="3"/>
        <v>0.2247191011235955</v>
      </c>
    </row>
    <row r="27" spans="1:24" ht="15.75" thickBot="1" x14ac:dyDescent="0.3">
      <c r="A27" s="170"/>
      <c r="B27" s="135" t="s">
        <v>33</v>
      </c>
      <c r="C27" s="120">
        <v>1609</v>
      </c>
      <c r="D27" s="121">
        <v>112</v>
      </c>
      <c r="E27" s="122">
        <v>1721</v>
      </c>
      <c r="F27" s="120">
        <v>1627</v>
      </c>
      <c r="G27" s="121">
        <v>140</v>
      </c>
      <c r="H27" s="122">
        <v>1767</v>
      </c>
      <c r="I27" s="120">
        <v>1766</v>
      </c>
      <c r="J27" s="121">
        <v>137</v>
      </c>
      <c r="K27" s="122">
        <v>1903</v>
      </c>
      <c r="L27" s="120">
        <v>1598</v>
      </c>
      <c r="M27" s="121">
        <v>131</v>
      </c>
      <c r="N27" s="122">
        <v>1729</v>
      </c>
      <c r="O27" s="120">
        <v>1573</v>
      </c>
      <c r="P27" s="121">
        <v>156</v>
      </c>
      <c r="Q27" s="122">
        <v>1729</v>
      </c>
      <c r="R27" s="123">
        <v>1579</v>
      </c>
      <c r="S27" s="98">
        <f t="shared" si="0"/>
        <v>0.90383514596451064</v>
      </c>
      <c r="T27" s="121">
        <v>168</v>
      </c>
      <c r="U27" s="98">
        <f t="shared" si="1"/>
        <v>9.6164854035489411E-2</v>
      </c>
      <c r="V27" s="124">
        <v>1747</v>
      </c>
      <c r="W27" s="125">
        <f t="shared" si="2"/>
        <v>3.8143674507310869E-3</v>
      </c>
      <c r="X27" s="126">
        <f t="shared" si="3"/>
        <v>7.6923076923076927E-2</v>
      </c>
    </row>
    <row r="28" spans="1:24" ht="15.75" thickBot="1" x14ac:dyDescent="0.3">
      <c r="A28" s="171"/>
      <c r="B28" s="136" t="s">
        <v>14</v>
      </c>
      <c r="C28" s="131">
        <v>3005</v>
      </c>
      <c r="D28" s="129">
        <v>197</v>
      </c>
      <c r="E28" s="129">
        <v>3202</v>
      </c>
      <c r="F28" s="129">
        <v>3220</v>
      </c>
      <c r="G28" s="129">
        <v>236</v>
      </c>
      <c r="H28" s="132">
        <v>3456</v>
      </c>
      <c r="I28" s="128">
        <v>3562</v>
      </c>
      <c r="J28" s="129">
        <v>232</v>
      </c>
      <c r="K28" s="130">
        <v>3794</v>
      </c>
      <c r="L28" s="128">
        <v>3185</v>
      </c>
      <c r="M28" s="129">
        <v>227</v>
      </c>
      <c r="N28" s="130">
        <v>3412</v>
      </c>
      <c r="O28" s="128">
        <v>3055</v>
      </c>
      <c r="P28" s="129">
        <v>245</v>
      </c>
      <c r="Q28" s="130">
        <v>3300</v>
      </c>
      <c r="R28" s="131">
        <v>3061</v>
      </c>
      <c r="S28" s="107">
        <f t="shared" si="0"/>
        <v>0.9170161773517076</v>
      </c>
      <c r="T28" s="129">
        <v>277</v>
      </c>
      <c r="U28" s="107">
        <f t="shared" si="1"/>
        <v>8.2983822648292391E-2</v>
      </c>
      <c r="V28" s="132">
        <v>3338</v>
      </c>
      <c r="W28" s="133">
        <f t="shared" si="2"/>
        <v>1.9639934533551553E-3</v>
      </c>
      <c r="X28" s="134">
        <f t="shared" si="3"/>
        <v>0.1306122448979592</v>
      </c>
    </row>
    <row r="30" spans="1:24" x14ac:dyDescent="0.25">
      <c r="A30" t="s">
        <v>46</v>
      </c>
    </row>
    <row r="32" spans="1:24" x14ac:dyDescent="0.25">
      <c r="A32" t="s">
        <v>53</v>
      </c>
    </row>
    <row r="34" spans="1:1" x14ac:dyDescent="0.25">
      <c r="A34" t="s">
        <v>65</v>
      </c>
    </row>
    <row r="36" spans="1:1" x14ac:dyDescent="0.25">
      <c r="A36" s="1" t="s">
        <v>47</v>
      </c>
    </row>
    <row r="37" spans="1:1" x14ac:dyDescent="0.25">
      <c r="A37" s="2">
        <v>42256</v>
      </c>
    </row>
  </sheetData>
  <mergeCells count="35">
    <mergeCell ref="C3:C4"/>
    <mergeCell ref="H3:H4"/>
    <mergeCell ref="G3:G4"/>
    <mergeCell ref="F3:F4"/>
    <mergeCell ref="E3:E4"/>
    <mergeCell ref="D3:D4"/>
    <mergeCell ref="M3:M4"/>
    <mergeCell ref="L3:L4"/>
    <mergeCell ref="K3:K4"/>
    <mergeCell ref="J3:J4"/>
    <mergeCell ref="I3:I4"/>
    <mergeCell ref="R3:S3"/>
    <mergeCell ref="T3:U3"/>
    <mergeCell ref="R2:V2"/>
    <mergeCell ref="W2:X2"/>
    <mergeCell ref="A1:X1"/>
    <mergeCell ref="C2:E2"/>
    <mergeCell ref="F2:H2"/>
    <mergeCell ref="I2:K2"/>
    <mergeCell ref="L2:N2"/>
    <mergeCell ref="O2:Q2"/>
    <mergeCell ref="V3:V4"/>
    <mergeCell ref="A2:B4"/>
    <mergeCell ref="Q3:Q4"/>
    <mergeCell ref="P3:P4"/>
    <mergeCell ref="O3:O4"/>
    <mergeCell ref="N3:N4"/>
    <mergeCell ref="A23:A25"/>
    <mergeCell ref="A26:A28"/>
    <mergeCell ref="A5:A7"/>
    <mergeCell ref="A8:A10"/>
    <mergeCell ref="A11:A13"/>
    <mergeCell ref="A14:A16"/>
    <mergeCell ref="A17:A19"/>
    <mergeCell ref="A20:A22"/>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75" zoomScaleNormal="75" workbookViewId="0">
      <selection activeCell="A73" sqref="A73"/>
    </sheetView>
  </sheetViews>
  <sheetFormatPr defaultRowHeight="15" x14ac:dyDescent="0.25"/>
  <cols>
    <col min="1" max="1" width="25" customWidth="1"/>
    <col min="2" max="2" width="18" customWidth="1"/>
    <col min="3" max="9" width="16.5703125" customWidth="1"/>
  </cols>
  <sheetData>
    <row r="1" spans="1:9" ht="32.25" thickBot="1" x14ac:dyDescent="0.3">
      <c r="A1" s="208" t="s">
        <v>31</v>
      </c>
      <c r="B1" s="208"/>
      <c r="C1" s="208"/>
      <c r="D1" s="208"/>
      <c r="E1" s="208"/>
      <c r="F1" s="208"/>
      <c r="G1" s="208"/>
      <c r="H1" s="208"/>
      <c r="I1" s="208"/>
    </row>
    <row r="2" spans="1:9" ht="16.5" thickBot="1" x14ac:dyDescent="0.3">
      <c r="A2" s="213"/>
      <c r="B2" s="214"/>
      <c r="C2" s="149" t="s">
        <v>15</v>
      </c>
      <c r="D2" s="149" t="s">
        <v>16</v>
      </c>
      <c r="E2" s="149" t="s">
        <v>17</v>
      </c>
      <c r="F2" s="149" t="s">
        <v>18</v>
      </c>
      <c r="G2" s="149" t="s">
        <v>39</v>
      </c>
      <c r="H2" s="149" t="s">
        <v>54</v>
      </c>
      <c r="I2" s="150" t="s">
        <v>45</v>
      </c>
    </row>
    <row r="3" spans="1:9" ht="15" customHeight="1" x14ac:dyDescent="0.25">
      <c r="A3" s="205" t="s">
        <v>57</v>
      </c>
      <c r="B3" s="35" t="s">
        <v>19</v>
      </c>
      <c r="C3" s="142">
        <v>208</v>
      </c>
      <c r="D3" s="142">
        <v>194</v>
      </c>
      <c r="E3" s="142">
        <v>182</v>
      </c>
      <c r="F3" s="142">
        <v>211</v>
      </c>
      <c r="G3" s="142">
        <v>258</v>
      </c>
      <c r="H3" s="142">
        <v>277</v>
      </c>
      <c r="I3" s="143">
        <f>(H3-G3)/G3</f>
        <v>7.3643410852713184E-2</v>
      </c>
    </row>
    <row r="4" spans="1:9" x14ac:dyDescent="0.25">
      <c r="A4" s="206"/>
      <c r="B4" s="36" t="s">
        <v>20</v>
      </c>
      <c r="C4" s="140">
        <v>280</v>
      </c>
      <c r="D4" s="140">
        <v>264</v>
      </c>
      <c r="E4" s="140">
        <v>345</v>
      </c>
      <c r="F4" s="140">
        <v>291</v>
      </c>
      <c r="G4" s="140">
        <v>250</v>
      </c>
      <c r="H4" s="140">
        <v>276</v>
      </c>
      <c r="I4" s="138">
        <f t="shared" ref="I4:I66" si="0">(H4-G4)/G4</f>
        <v>0.104</v>
      </c>
    </row>
    <row r="5" spans="1:9" x14ac:dyDescent="0.25">
      <c r="A5" s="206"/>
      <c r="B5" s="37" t="s">
        <v>21</v>
      </c>
      <c r="C5" s="139">
        <v>308</v>
      </c>
      <c r="D5" s="139">
        <v>341</v>
      </c>
      <c r="E5" s="139">
        <v>418</v>
      </c>
      <c r="F5" s="139">
        <v>348</v>
      </c>
      <c r="G5" s="139">
        <v>336</v>
      </c>
      <c r="H5" s="139">
        <v>313</v>
      </c>
      <c r="I5" s="137">
        <f t="shared" si="0"/>
        <v>-6.8452380952380959E-2</v>
      </c>
    </row>
    <row r="6" spans="1:9" x14ac:dyDescent="0.25">
      <c r="A6" s="206"/>
      <c r="B6" s="36" t="s">
        <v>22</v>
      </c>
      <c r="C6" s="140">
        <v>424</v>
      </c>
      <c r="D6" s="140">
        <v>430</v>
      </c>
      <c r="E6" s="140">
        <v>588</v>
      </c>
      <c r="F6" s="140">
        <v>416</v>
      </c>
      <c r="G6" s="140">
        <v>409</v>
      </c>
      <c r="H6" s="140">
        <v>428</v>
      </c>
      <c r="I6" s="138">
        <f t="shared" si="0"/>
        <v>4.6454767726161368E-2</v>
      </c>
    </row>
    <row r="7" spans="1:9" x14ac:dyDescent="0.25">
      <c r="A7" s="206"/>
      <c r="B7" s="37" t="s">
        <v>29</v>
      </c>
      <c r="C7" s="139">
        <v>2</v>
      </c>
      <c r="D7" s="139">
        <v>2</v>
      </c>
      <c r="E7" s="139">
        <v>7</v>
      </c>
      <c r="F7" s="139">
        <v>4</v>
      </c>
      <c r="G7" s="139">
        <v>0</v>
      </c>
      <c r="H7" s="139">
        <v>0</v>
      </c>
      <c r="I7" s="137">
        <v>0</v>
      </c>
    </row>
    <row r="8" spans="1:9" x14ac:dyDescent="0.25">
      <c r="A8" s="206"/>
      <c r="B8" s="36" t="s">
        <v>23</v>
      </c>
      <c r="C8" s="140">
        <v>47</v>
      </c>
      <c r="D8" s="140">
        <v>53</v>
      </c>
      <c r="E8" s="140">
        <v>49</v>
      </c>
      <c r="F8" s="140">
        <v>24</v>
      </c>
      <c r="G8" s="140">
        <v>26</v>
      </c>
      <c r="H8" s="140">
        <v>37</v>
      </c>
      <c r="I8" s="138">
        <f t="shared" si="0"/>
        <v>0.42307692307692307</v>
      </c>
    </row>
    <row r="9" spans="1:9" ht="15.75" thickBot="1" x14ac:dyDescent="0.3">
      <c r="A9" s="206"/>
      <c r="B9" s="144" t="s">
        <v>10</v>
      </c>
      <c r="C9" s="145">
        <v>0</v>
      </c>
      <c r="D9" s="145">
        <v>0</v>
      </c>
      <c r="E9" s="145">
        <v>0</v>
      </c>
      <c r="F9" s="145">
        <v>0</v>
      </c>
      <c r="G9" s="145">
        <v>0</v>
      </c>
      <c r="H9" s="145">
        <v>0</v>
      </c>
      <c r="I9" s="146">
        <v>0</v>
      </c>
    </row>
    <row r="10" spans="1:9" ht="15.75" thickBot="1" x14ac:dyDescent="0.3">
      <c r="A10" s="207"/>
      <c r="B10" s="127" t="s">
        <v>14</v>
      </c>
      <c r="C10" s="147">
        <v>1269</v>
      </c>
      <c r="D10" s="147">
        <v>1284</v>
      </c>
      <c r="E10" s="147">
        <v>1589</v>
      </c>
      <c r="F10" s="147">
        <v>1294</v>
      </c>
      <c r="G10" s="147">
        <v>1279</v>
      </c>
      <c r="H10" s="147">
        <v>1331</v>
      </c>
      <c r="I10" s="148">
        <f t="shared" si="0"/>
        <v>4.0656763096168884E-2</v>
      </c>
    </row>
    <row r="11" spans="1:9" x14ac:dyDescent="0.25">
      <c r="A11" s="205" t="s">
        <v>1</v>
      </c>
      <c r="B11" s="35" t="s">
        <v>19</v>
      </c>
      <c r="C11" s="142">
        <v>251</v>
      </c>
      <c r="D11" s="142">
        <v>279</v>
      </c>
      <c r="E11" s="142">
        <v>111</v>
      </c>
      <c r="F11" s="142">
        <v>162</v>
      </c>
      <c r="G11" s="142">
        <v>139</v>
      </c>
      <c r="H11" s="142">
        <v>117</v>
      </c>
      <c r="I11" s="143">
        <f t="shared" si="0"/>
        <v>-0.15827338129496402</v>
      </c>
    </row>
    <row r="12" spans="1:9" x14ac:dyDescent="0.25">
      <c r="A12" s="206"/>
      <c r="B12" s="36" t="s">
        <v>20</v>
      </c>
      <c r="C12" s="140">
        <v>215</v>
      </c>
      <c r="D12" s="140">
        <v>269</v>
      </c>
      <c r="E12" s="140">
        <v>266</v>
      </c>
      <c r="F12" s="140">
        <v>154</v>
      </c>
      <c r="G12" s="140">
        <v>126</v>
      </c>
      <c r="H12" s="140">
        <v>119</v>
      </c>
      <c r="I12" s="138">
        <f t="shared" si="0"/>
        <v>-5.5555555555555552E-2</v>
      </c>
    </row>
    <row r="13" spans="1:9" x14ac:dyDescent="0.25">
      <c r="A13" s="206"/>
      <c r="B13" s="37" t="s">
        <v>21</v>
      </c>
      <c r="C13" s="139">
        <v>183</v>
      </c>
      <c r="D13" s="139">
        <v>227</v>
      </c>
      <c r="E13" s="139">
        <v>252</v>
      </c>
      <c r="F13" s="139">
        <v>213</v>
      </c>
      <c r="G13" s="139">
        <v>137</v>
      </c>
      <c r="H13" s="139">
        <v>129</v>
      </c>
      <c r="I13" s="137">
        <f t="shared" si="0"/>
        <v>-5.8394160583941604E-2</v>
      </c>
    </row>
    <row r="14" spans="1:9" x14ac:dyDescent="0.25">
      <c r="A14" s="206"/>
      <c r="B14" s="36" t="s">
        <v>22</v>
      </c>
      <c r="C14" s="140">
        <v>196</v>
      </c>
      <c r="D14" s="140">
        <v>238</v>
      </c>
      <c r="E14" s="140">
        <v>298</v>
      </c>
      <c r="F14" s="140">
        <v>211</v>
      </c>
      <c r="G14" s="140">
        <v>167</v>
      </c>
      <c r="H14" s="140">
        <v>158</v>
      </c>
      <c r="I14" s="138">
        <f t="shared" si="0"/>
        <v>-5.3892215568862277E-2</v>
      </c>
    </row>
    <row r="15" spans="1:9" x14ac:dyDescent="0.25">
      <c r="A15" s="206"/>
      <c r="B15" s="37" t="s">
        <v>29</v>
      </c>
      <c r="C15" s="139">
        <v>6</v>
      </c>
      <c r="D15" s="139">
        <v>6</v>
      </c>
      <c r="E15" s="139">
        <v>19</v>
      </c>
      <c r="F15" s="139">
        <v>19</v>
      </c>
      <c r="G15" s="139">
        <v>0</v>
      </c>
      <c r="H15" s="139">
        <v>0</v>
      </c>
      <c r="I15" s="137">
        <v>0</v>
      </c>
    </row>
    <row r="16" spans="1:9" x14ac:dyDescent="0.25">
      <c r="A16" s="206"/>
      <c r="B16" s="36" t="s">
        <v>23</v>
      </c>
      <c r="C16" s="140">
        <v>39</v>
      </c>
      <c r="D16" s="140">
        <v>38</v>
      </c>
      <c r="E16" s="140">
        <v>39</v>
      </c>
      <c r="F16" s="140">
        <v>34</v>
      </c>
      <c r="G16" s="140">
        <v>30</v>
      </c>
      <c r="H16" s="140">
        <v>32</v>
      </c>
      <c r="I16" s="138">
        <f t="shared" si="0"/>
        <v>6.6666666666666666E-2</v>
      </c>
    </row>
    <row r="17" spans="1:9" ht="15.75" thickBot="1" x14ac:dyDescent="0.3">
      <c r="A17" s="206"/>
      <c r="B17" s="144" t="s">
        <v>10</v>
      </c>
      <c r="C17" s="145">
        <v>0</v>
      </c>
      <c r="D17" s="145">
        <v>0</v>
      </c>
      <c r="E17" s="145">
        <v>0</v>
      </c>
      <c r="F17" s="145">
        <v>0</v>
      </c>
      <c r="G17" s="145">
        <v>0</v>
      </c>
      <c r="H17" s="145">
        <v>0</v>
      </c>
      <c r="I17" s="146">
        <v>0</v>
      </c>
    </row>
    <row r="18" spans="1:9" ht="15.75" thickBot="1" x14ac:dyDescent="0.3">
      <c r="A18" s="207"/>
      <c r="B18" s="127" t="s">
        <v>14</v>
      </c>
      <c r="C18" s="147">
        <v>890</v>
      </c>
      <c r="D18" s="147">
        <v>1057</v>
      </c>
      <c r="E18" s="147">
        <v>985</v>
      </c>
      <c r="F18" s="147">
        <v>793</v>
      </c>
      <c r="G18" s="147">
        <v>599</v>
      </c>
      <c r="H18" s="147">
        <v>555</v>
      </c>
      <c r="I18" s="148">
        <f t="shared" si="0"/>
        <v>-7.3455759599332218E-2</v>
      </c>
    </row>
    <row r="19" spans="1:9" x14ac:dyDescent="0.25">
      <c r="A19" s="205" t="s">
        <v>2</v>
      </c>
      <c r="B19" s="35" t="s">
        <v>19</v>
      </c>
      <c r="C19" s="142">
        <v>103</v>
      </c>
      <c r="D19" s="142">
        <v>112</v>
      </c>
      <c r="E19" s="142">
        <v>89</v>
      </c>
      <c r="F19" s="142">
        <v>184</v>
      </c>
      <c r="G19" s="142">
        <v>204</v>
      </c>
      <c r="H19" s="142">
        <v>184</v>
      </c>
      <c r="I19" s="143">
        <f t="shared" si="0"/>
        <v>-9.8039215686274508E-2</v>
      </c>
    </row>
    <row r="20" spans="1:9" x14ac:dyDescent="0.25">
      <c r="A20" s="206"/>
      <c r="B20" s="36" t="s">
        <v>20</v>
      </c>
      <c r="C20" s="140">
        <v>71</v>
      </c>
      <c r="D20" s="140">
        <v>77</v>
      </c>
      <c r="E20" s="140">
        <v>89</v>
      </c>
      <c r="F20" s="140">
        <v>87</v>
      </c>
      <c r="G20" s="140">
        <v>86</v>
      </c>
      <c r="H20" s="140">
        <v>99</v>
      </c>
      <c r="I20" s="138">
        <f t="shared" si="0"/>
        <v>0.15116279069767441</v>
      </c>
    </row>
    <row r="21" spans="1:9" x14ac:dyDescent="0.25">
      <c r="A21" s="206"/>
      <c r="B21" s="37" t="s">
        <v>21</v>
      </c>
      <c r="C21" s="139">
        <v>67</v>
      </c>
      <c r="D21" s="139">
        <v>66</v>
      </c>
      <c r="E21" s="139">
        <v>73</v>
      </c>
      <c r="F21" s="139">
        <v>63</v>
      </c>
      <c r="G21" s="139">
        <v>68</v>
      </c>
      <c r="H21" s="139">
        <v>71</v>
      </c>
      <c r="I21" s="137">
        <f t="shared" si="0"/>
        <v>4.4117647058823532E-2</v>
      </c>
    </row>
    <row r="22" spans="1:9" x14ac:dyDescent="0.25">
      <c r="A22" s="206"/>
      <c r="B22" s="36" t="s">
        <v>22</v>
      </c>
      <c r="C22" s="140">
        <v>88</v>
      </c>
      <c r="D22" s="140">
        <v>91</v>
      </c>
      <c r="E22" s="140">
        <v>113</v>
      </c>
      <c r="F22" s="140">
        <v>73</v>
      </c>
      <c r="G22" s="140">
        <v>74</v>
      </c>
      <c r="H22" s="140">
        <v>69</v>
      </c>
      <c r="I22" s="138">
        <f t="shared" si="0"/>
        <v>-6.7567567567567571E-2</v>
      </c>
    </row>
    <row r="23" spans="1:9" x14ac:dyDescent="0.25">
      <c r="A23" s="206"/>
      <c r="B23" s="37" t="s">
        <v>29</v>
      </c>
      <c r="C23" s="139">
        <v>0</v>
      </c>
      <c r="D23" s="139">
        <v>2</v>
      </c>
      <c r="E23" s="139">
        <v>3</v>
      </c>
      <c r="F23" s="139">
        <v>9</v>
      </c>
      <c r="G23" s="139">
        <v>0</v>
      </c>
      <c r="H23" s="139">
        <v>0</v>
      </c>
      <c r="I23" s="137">
        <v>0</v>
      </c>
    </row>
    <row r="24" spans="1:9" x14ac:dyDescent="0.25">
      <c r="A24" s="206"/>
      <c r="B24" s="36" t="s">
        <v>23</v>
      </c>
      <c r="C24" s="140">
        <v>7</v>
      </c>
      <c r="D24" s="140">
        <v>10</v>
      </c>
      <c r="E24" s="140">
        <v>19</v>
      </c>
      <c r="F24" s="140">
        <v>14</v>
      </c>
      <c r="G24" s="140">
        <v>18</v>
      </c>
      <c r="H24" s="140">
        <v>24</v>
      </c>
      <c r="I24" s="138">
        <f t="shared" si="0"/>
        <v>0.33333333333333331</v>
      </c>
    </row>
    <row r="25" spans="1:9" ht="15.75" thickBot="1" x14ac:dyDescent="0.3">
      <c r="A25" s="206"/>
      <c r="B25" s="144" t="s">
        <v>10</v>
      </c>
      <c r="C25" s="145">
        <v>0</v>
      </c>
      <c r="D25" s="145">
        <v>0</v>
      </c>
      <c r="E25" s="145">
        <v>0</v>
      </c>
      <c r="F25" s="145">
        <v>0</v>
      </c>
      <c r="G25" s="145">
        <v>0</v>
      </c>
      <c r="H25" s="145">
        <v>0</v>
      </c>
      <c r="I25" s="146">
        <v>0</v>
      </c>
    </row>
    <row r="26" spans="1:9" ht="15.75" thickBot="1" x14ac:dyDescent="0.3">
      <c r="A26" s="207"/>
      <c r="B26" s="127" t="s">
        <v>14</v>
      </c>
      <c r="C26" s="147">
        <v>336</v>
      </c>
      <c r="D26" s="147">
        <v>358</v>
      </c>
      <c r="E26" s="147">
        <v>386</v>
      </c>
      <c r="F26" s="147">
        <v>430</v>
      </c>
      <c r="G26" s="147">
        <v>450</v>
      </c>
      <c r="H26" s="147">
        <v>447</v>
      </c>
      <c r="I26" s="148">
        <f t="shared" si="0"/>
        <v>-6.6666666666666671E-3</v>
      </c>
    </row>
    <row r="27" spans="1:9" x14ac:dyDescent="0.25">
      <c r="A27" s="209" t="s">
        <v>30</v>
      </c>
      <c r="B27" s="35" t="s">
        <v>19</v>
      </c>
      <c r="C27" s="142">
        <v>54</v>
      </c>
      <c r="D27" s="142">
        <v>53</v>
      </c>
      <c r="E27" s="142">
        <v>41</v>
      </c>
      <c r="F27" s="142">
        <v>72</v>
      </c>
      <c r="G27" s="142">
        <v>88</v>
      </c>
      <c r="H27" s="142">
        <v>86</v>
      </c>
      <c r="I27" s="143">
        <f t="shared" si="0"/>
        <v>-2.2727272727272728E-2</v>
      </c>
    </row>
    <row r="28" spans="1:9" x14ac:dyDescent="0.25">
      <c r="A28" s="210"/>
      <c r="B28" s="36" t="s">
        <v>20</v>
      </c>
      <c r="C28" s="140">
        <v>50</v>
      </c>
      <c r="D28" s="140">
        <v>46</v>
      </c>
      <c r="E28" s="140">
        <v>83</v>
      </c>
      <c r="F28" s="140">
        <v>79</v>
      </c>
      <c r="G28" s="140">
        <v>69</v>
      </c>
      <c r="H28" s="140">
        <v>71</v>
      </c>
      <c r="I28" s="138">
        <f t="shared" si="0"/>
        <v>2.8985507246376812E-2</v>
      </c>
    </row>
    <row r="29" spans="1:9" x14ac:dyDescent="0.25">
      <c r="A29" s="210"/>
      <c r="B29" s="37" t="s">
        <v>21</v>
      </c>
      <c r="C29" s="139">
        <v>64</v>
      </c>
      <c r="D29" s="139">
        <v>51</v>
      </c>
      <c r="E29" s="139">
        <v>74</v>
      </c>
      <c r="F29" s="139">
        <v>63</v>
      </c>
      <c r="G29" s="139">
        <v>90</v>
      </c>
      <c r="H29" s="139">
        <v>83</v>
      </c>
      <c r="I29" s="137">
        <f t="shared" si="0"/>
        <v>-7.7777777777777779E-2</v>
      </c>
    </row>
    <row r="30" spans="1:9" x14ac:dyDescent="0.25">
      <c r="A30" s="210"/>
      <c r="B30" s="36" t="s">
        <v>22</v>
      </c>
      <c r="C30" s="140">
        <v>67</v>
      </c>
      <c r="D30" s="140">
        <v>90</v>
      </c>
      <c r="E30" s="140">
        <v>88</v>
      </c>
      <c r="F30" s="140">
        <v>76</v>
      </c>
      <c r="G30" s="140">
        <v>66</v>
      </c>
      <c r="H30" s="140">
        <v>85</v>
      </c>
      <c r="I30" s="138">
        <f t="shared" si="0"/>
        <v>0.2878787878787879</v>
      </c>
    </row>
    <row r="31" spans="1:9" x14ac:dyDescent="0.25">
      <c r="A31" s="210"/>
      <c r="B31" s="37" t="s">
        <v>29</v>
      </c>
      <c r="C31" s="139">
        <v>0</v>
      </c>
      <c r="D31" s="139">
        <v>3</v>
      </c>
      <c r="E31" s="139">
        <v>1</v>
      </c>
      <c r="F31" s="139">
        <v>1</v>
      </c>
      <c r="G31" s="139">
        <v>0</v>
      </c>
      <c r="H31" s="139">
        <v>0</v>
      </c>
      <c r="I31" s="137">
        <v>0</v>
      </c>
    </row>
    <row r="32" spans="1:9" x14ac:dyDescent="0.25">
      <c r="A32" s="210"/>
      <c r="B32" s="36" t="s">
        <v>23</v>
      </c>
      <c r="C32" s="140">
        <v>63</v>
      </c>
      <c r="D32" s="140">
        <v>69</v>
      </c>
      <c r="E32" s="140">
        <v>67</v>
      </c>
      <c r="F32" s="140">
        <v>78</v>
      </c>
      <c r="G32" s="140">
        <v>93</v>
      </c>
      <c r="H32" s="140">
        <v>100</v>
      </c>
      <c r="I32" s="138">
        <f t="shared" si="0"/>
        <v>7.5268817204301078E-2</v>
      </c>
    </row>
    <row r="33" spans="1:9" ht="15.75" thickBot="1" x14ac:dyDescent="0.3">
      <c r="A33" s="210"/>
      <c r="B33" s="144" t="s">
        <v>10</v>
      </c>
      <c r="C33" s="145">
        <v>0</v>
      </c>
      <c r="D33" s="145">
        <v>0</v>
      </c>
      <c r="E33" s="145">
        <v>0</v>
      </c>
      <c r="F33" s="145">
        <v>0</v>
      </c>
      <c r="G33" s="145">
        <v>0</v>
      </c>
      <c r="H33" s="145">
        <v>0</v>
      </c>
      <c r="I33" s="146">
        <v>0</v>
      </c>
    </row>
    <row r="34" spans="1:9" ht="15.75" thickBot="1" x14ac:dyDescent="0.3">
      <c r="A34" s="211"/>
      <c r="B34" s="127" t="s">
        <v>14</v>
      </c>
      <c r="C34" s="147">
        <v>298</v>
      </c>
      <c r="D34" s="147">
        <v>312</v>
      </c>
      <c r="E34" s="147">
        <v>354</v>
      </c>
      <c r="F34" s="147">
        <v>369</v>
      </c>
      <c r="G34" s="147">
        <v>406</v>
      </c>
      <c r="H34" s="147">
        <v>425</v>
      </c>
      <c r="I34" s="148">
        <f t="shared" si="0"/>
        <v>4.6798029556650245E-2</v>
      </c>
    </row>
    <row r="35" spans="1:9" x14ac:dyDescent="0.25">
      <c r="A35" s="205" t="s">
        <v>3</v>
      </c>
      <c r="B35" s="35" t="s">
        <v>19</v>
      </c>
      <c r="C35" s="142">
        <v>13</v>
      </c>
      <c r="D35" s="142">
        <v>14</v>
      </c>
      <c r="E35" s="142">
        <v>8</v>
      </c>
      <c r="F35" s="142">
        <v>23</v>
      </c>
      <c r="G35" s="142">
        <v>27</v>
      </c>
      <c r="H35" s="142">
        <v>17</v>
      </c>
      <c r="I35" s="143">
        <f t="shared" si="0"/>
        <v>-0.37037037037037035</v>
      </c>
    </row>
    <row r="36" spans="1:9" x14ac:dyDescent="0.25">
      <c r="A36" s="206"/>
      <c r="B36" s="36" t="s">
        <v>20</v>
      </c>
      <c r="C36" s="140">
        <v>23</v>
      </c>
      <c r="D36" s="140">
        <v>31</v>
      </c>
      <c r="E36" s="140">
        <v>40</v>
      </c>
      <c r="F36" s="140">
        <v>37</v>
      </c>
      <c r="G36" s="140">
        <v>42</v>
      </c>
      <c r="H36" s="140">
        <v>49</v>
      </c>
      <c r="I36" s="138">
        <f t="shared" si="0"/>
        <v>0.16666666666666666</v>
      </c>
    </row>
    <row r="37" spans="1:9" x14ac:dyDescent="0.25">
      <c r="A37" s="206"/>
      <c r="B37" s="37" t="s">
        <v>21</v>
      </c>
      <c r="C37" s="139">
        <v>36</v>
      </c>
      <c r="D37" s="139">
        <v>37</v>
      </c>
      <c r="E37" s="139">
        <v>51</v>
      </c>
      <c r="F37" s="139">
        <v>51</v>
      </c>
      <c r="G37" s="139">
        <v>75</v>
      </c>
      <c r="H37" s="139">
        <v>75</v>
      </c>
      <c r="I37" s="137">
        <f t="shared" si="0"/>
        <v>0</v>
      </c>
    </row>
    <row r="38" spans="1:9" x14ac:dyDescent="0.25">
      <c r="A38" s="206"/>
      <c r="B38" s="36" t="s">
        <v>22</v>
      </c>
      <c r="C38" s="140">
        <v>63</v>
      </c>
      <c r="D38" s="140">
        <v>71</v>
      </c>
      <c r="E38" s="140">
        <v>59</v>
      </c>
      <c r="F38" s="140">
        <v>62</v>
      </c>
      <c r="G38" s="140">
        <v>78</v>
      </c>
      <c r="H38" s="140">
        <v>102</v>
      </c>
      <c r="I38" s="138">
        <f t="shared" si="0"/>
        <v>0.30769230769230771</v>
      </c>
    </row>
    <row r="39" spans="1:9" x14ac:dyDescent="0.25">
      <c r="A39" s="206"/>
      <c r="B39" s="37" t="s">
        <v>29</v>
      </c>
      <c r="C39" s="139">
        <v>0</v>
      </c>
      <c r="D39" s="139">
        <v>0</v>
      </c>
      <c r="E39" s="139">
        <v>1</v>
      </c>
      <c r="F39" s="139">
        <v>3</v>
      </c>
      <c r="G39" s="139">
        <v>3</v>
      </c>
      <c r="H39" s="139">
        <v>1</v>
      </c>
      <c r="I39" s="137">
        <f t="shared" si="0"/>
        <v>-0.66666666666666663</v>
      </c>
    </row>
    <row r="40" spans="1:9" x14ac:dyDescent="0.25">
      <c r="A40" s="206"/>
      <c r="B40" s="36" t="s">
        <v>23</v>
      </c>
      <c r="C40" s="140">
        <v>0</v>
      </c>
      <c r="D40" s="140">
        <v>11</v>
      </c>
      <c r="E40" s="140">
        <v>19</v>
      </c>
      <c r="F40" s="140">
        <v>30</v>
      </c>
      <c r="G40" s="140">
        <v>26</v>
      </c>
      <c r="H40" s="140">
        <v>31</v>
      </c>
      <c r="I40" s="138">
        <f t="shared" si="0"/>
        <v>0.19230769230769232</v>
      </c>
    </row>
    <row r="41" spans="1:9" ht="15.75" thickBot="1" x14ac:dyDescent="0.3">
      <c r="A41" s="206"/>
      <c r="B41" s="144" t="s">
        <v>10</v>
      </c>
      <c r="C41" s="145">
        <v>0</v>
      </c>
      <c r="D41" s="145">
        <v>0</v>
      </c>
      <c r="E41" s="145">
        <v>1</v>
      </c>
      <c r="F41" s="145">
        <v>0</v>
      </c>
      <c r="G41" s="145">
        <v>0</v>
      </c>
      <c r="H41" s="145">
        <v>0</v>
      </c>
      <c r="I41" s="146">
        <v>0</v>
      </c>
    </row>
    <row r="42" spans="1:9" ht="15.75" thickBot="1" x14ac:dyDescent="0.3">
      <c r="A42" s="212"/>
      <c r="B42" s="127" t="s">
        <v>14</v>
      </c>
      <c r="C42" s="147">
        <v>135</v>
      </c>
      <c r="D42" s="147">
        <v>164</v>
      </c>
      <c r="E42" s="147">
        <v>179</v>
      </c>
      <c r="F42" s="147">
        <v>206</v>
      </c>
      <c r="G42" s="147">
        <v>251</v>
      </c>
      <c r="H42" s="147">
        <v>275</v>
      </c>
      <c r="I42" s="148">
        <f t="shared" si="0"/>
        <v>9.5617529880478086E-2</v>
      </c>
    </row>
    <row r="43" spans="1:9" x14ac:dyDescent="0.25">
      <c r="A43" s="205" t="s">
        <v>4</v>
      </c>
      <c r="B43" s="35" t="s">
        <v>19</v>
      </c>
      <c r="C43" s="142">
        <v>39</v>
      </c>
      <c r="D43" s="142">
        <v>40</v>
      </c>
      <c r="E43" s="142">
        <v>26</v>
      </c>
      <c r="F43" s="142">
        <v>35</v>
      </c>
      <c r="G43" s="142">
        <v>27</v>
      </c>
      <c r="H43" s="142">
        <v>32</v>
      </c>
      <c r="I43" s="143">
        <f t="shared" si="0"/>
        <v>0.18518518518518517</v>
      </c>
    </row>
    <row r="44" spans="1:9" x14ac:dyDescent="0.25">
      <c r="A44" s="206"/>
      <c r="B44" s="36" t="s">
        <v>20</v>
      </c>
      <c r="C44" s="140">
        <v>45</v>
      </c>
      <c r="D44" s="140">
        <v>36</v>
      </c>
      <c r="E44" s="140">
        <v>37</v>
      </c>
      <c r="F44" s="140">
        <v>46</v>
      </c>
      <c r="G44" s="140">
        <v>38</v>
      </c>
      <c r="H44" s="140">
        <v>31</v>
      </c>
      <c r="I44" s="138">
        <f t="shared" si="0"/>
        <v>-0.18421052631578946</v>
      </c>
    </row>
    <row r="45" spans="1:9" x14ac:dyDescent="0.25">
      <c r="A45" s="206"/>
      <c r="B45" s="37" t="s">
        <v>21</v>
      </c>
      <c r="C45" s="139">
        <v>37</v>
      </c>
      <c r="D45" s="139">
        <v>42</v>
      </c>
      <c r="E45" s="139">
        <v>50</v>
      </c>
      <c r="F45" s="139">
        <v>36</v>
      </c>
      <c r="G45" s="139">
        <v>44</v>
      </c>
      <c r="H45" s="139">
        <v>41</v>
      </c>
      <c r="I45" s="137">
        <f t="shared" si="0"/>
        <v>-6.8181818181818177E-2</v>
      </c>
    </row>
    <row r="46" spans="1:9" x14ac:dyDescent="0.25">
      <c r="A46" s="206"/>
      <c r="B46" s="36" t="s">
        <v>22</v>
      </c>
      <c r="C46" s="140">
        <v>47</v>
      </c>
      <c r="D46" s="140">
        <v>52</v>
      </c>
      <c r="E46" s="140">
        <v>77</v>
      </c>
      <c r="F46" s="140">
        <v>50</v>
      </c>
      <c r="G46" s="140">
        <v>44</v>
      </c>
      <c r="H46" s="140">
        <v>43</v>
      </c>
      <c r="I46" s="138">
        <f t="shared" si="0"/>
        <v>-2.2727272727272728E-2</v>
      </c>
    </row>
    <row r="47" spans="1:9" x14ac:dyDescent="0.25">
      <c r="A47" s="206"/>
      <c r="B47" s="37" t="s">
        <v>29</v>
      </c>
      <c r="C47" s="139">
        <v>5</v>
      </c>
      <c r="D47" s="139">
        <v>6</v>
      </c>
      <c r="E47" s="139">
        <v>1</v>
      </c>
      <c r="F47" s="139">
        <v>1</v>
      </c>
      <c r="G47" s="139">
        <v>0</v>
      </c>
      <c r="H47" s="139">
        <v>0</v>
      </c>
      <c r="I47" s="137">
        <v>0</v>
      </c>
    </row>
    <row r="48" spans="1:9" x14ac:dyDescent="0.25">
      <c r="A48" s="206"/>
      <c r="B48" s="36" t="s">
        <v>23</v>
      </c>
      <c r="C48" s="140">
        <v>28</v>
      </c>
      <c r="D48" s="140">
        <v>36</v>
      </c>
      <c r="E48" s="140">
        <v>35</v>
      </c>
      <c r="F48" s="140">
        <v>47</v>
      </c>
      <c r="G48" s="140">
        <v>49</v>
      </c>
      <c r="H48" s="140">
        <v>52</v>
      </c>
      <c r="I48" s="138">
        <f t="shared" si="0"/>
        <v>6.1224489795918366E-2</v>
      </c>
    </row>
    <row r="49" spans="1:9" ht="15.75" thickBot="1" x14ac:dyDescent="0.3">
      <c r="A49" s="206"/>
      <c r="B49" s="144" t="s">
        <v>10</v>
      </c>
      <c r="C49" s="145">
        <v>0</v>
      </c>
      <c r="D49" s="145">
        <v>0</v>
      </c>
      <c r="E49" s="145">
        <v>0</v>
      </c>
      <c r="F49" s="145">
        <v>0</v>
      </c>
      <c r="G49" s="145">
        <v>0</v>
      </c>
      <c r="H49" s="145">
        <v>0</v>
      </c>
      <c r="I49" s="146">
        <v>0</v>
      </c>
    </row>
    <row r="50" spans="1:9" ht="15.75" thickBot="1" x14ac:dyDescent="0.3">
      <c r="A50" s="207"/>
      <c r="B50" s="127" t="s">
        <v>14</v>
      </c>
      <c r="C50" s="147">
        <v>201</v>
      </c>
      <c r="D50" s="147">
        <v>212</v>
      </c>
      <c r="E50" s="147">
        <v>226</v>
      </c>
      <c r="F50" s="147">
        <v>215</v>
      </c>
      <c r="G50" s="147">
        <v>202</v>
      </c>
      <c r="H50" s="147">
        <v>199</v>
      </c>
      <c r="I50" s="148">
        <f t="shared" si="0"/>
        <v>-1.4851485148514851E-2</v>
      </c>
    </row>
    <row r="51" spans="1:9" x14ac:dyDescent="0.25">
      <c r="A51" s="205" t="s">
        <v>5</v>
      </c>
      <c r="B51" s="35" t="s">
        <v>19</v>
      </c>
      <c r="C51" s="142">
        <v>20</v>
      </c>
      <c r="D51" s="142">
        <v>21</v>
      </c>
      <c r="E51" s="142">
        <v>22</v>
      </c>
      <c r="F51" s="142">
        <v>39</v>
      </c>
      <c r="G51" s="142">
        <v>38</v>
      </c>
      <c r="H51" s="142">
        <v>33</v>
      </c>
      <c r="I51" s="143">
        <f t="shared" si="0"/>
        <v>-0.13157894736842105</v>
      </c>
    </row>
    <row r="52" spans="1:9" x14ac:dyDescent="0.25">
      <c r="A52" s="206"/>
      <c r="B52" s="36" t="s">
        <v>20</v>
      </c>
      <c r="C52" s="140">
        <v>22</v>
      </c>
      <c r="D52" s="140">
        <v>16</v>
      </c>
      <c r="E52" s="140">
        <v>22</v>
      </c>
      <c r="F52" s="140">
        <v>33</v>
      </c>
      <c r="G52" s="140">
        <v>29</v>
      </c>
      <c r="H52" s="140">
        <v>26</v>
      </c>
      <c r="I52" s="138">
        <f t="shared" si="0"/>
        <v>-0.10344827586206896</v>
      </c>
    </row>
    <row r="53" spans="1:9" x14ac:dyDescent="0.25">
      <c r="A53" s="206"/>
      <c r="B53" s="37" t="s">
        <v>21</v>
      </c>
      <c r="C53" s="139">
        <v>18</v>
      </c>
      <c r="D53" s="139">
        <v>9</v>
      </c>
      <c r="E53" s="139">
        <v>8</v>
      </c>
      <c r="F53" s="139">
        <v>15</v>
      </c>
      <c r="G53" s="139">
        <v>30</v>
      </c>
      <c r="H53" s="139">
        <v>27</v>
      </c>
      <c r="I53" s="137">
        <f t="shared" si="0"/>
        <v>-0.1</v>
      </c>
    </row>
    <row r="54" spans="1:9" x14ac:dyDescent="0.25">
      <c r="A54" s="206"/>
      <c r="B54" s="36" t="s">
        <v>22</v>
      </c>
      <c r="C54" s="140">
        <v>13</v>
      </c>
      <c r="D54" s="140">
        <v>23</v>
      </c>
      <c r="E54" s="140">
        <v>22</v>
      </c>
      <c r="F54" s="140">
        <v>17</v>
      </c>
      <c r="G54" s="140">
        <v>16</v>
      </c>
      <c r="H54" s="140">
        <v>20</v>
      </c>
      <c r="I54" s="138">
        <f t="shared" si="0"/>
        <v>0.25</v>
      </c>
    </row>
    <row r="55" spans="1:9" x14ac:dyDescent="0.25">
      <c r="A55" s="206"/>
      <c r="B55" s="37" t="s">
        <v>29</v>
      </c>
      <c r="C55" s="139">
        <v>0</v>
      </c>
      <c r="D55" s="139">
        <v>0</v>
      </c>
      <c r="E55" s="139">
        <v>0</v>
      </c>
      <c r="F55" s="139">
        <v>1</v>
      </c>
      <c r="G55" s="139">
        <v>0</v>
      </c>
      <c r="H55" s="139">
        <v>0</v>
      </c>
      <c r="I55" s="137">
        <v>0</v>
      </c>
    </row>
    <row r="56" spans="1:9" x14ac:dyDescent="0.25">
      <c r="A56" s="206"/>
      <c r="B56" s="36" t="s">
        <v>23</v>
      </c>
      <c r="C56" s="140">
        <v>0</v>
      </c>
      <c r="D56" s="140">
        <v>0</v>
      </c>
      <c r="E56" s="140">
        <v>1</v>
      </c>
      <c r="F56" s="140">
        <v>0</v>
      </c>
      <c r="G56" s="140">
        <v>0</v>
      </c>
      <c r="H56" s="140">
        <v>0</v>
      </c>
      <c r="I56" s="138">
        <v>0</v>
      </c>
    </row>
    <row r="57" spans="1:9" ht="15.75" thickBot="1" x14ac:dyDescent="0.3">
      <c r="A57" s="206"/>
      <c r="B57" s="144" t="s">
        <v>10</v>
      </c>
      <c r="C57" s="145">
        <v>0</v>
      </c>
      <c r="D57" s="145">
        <v>0</v>
      </c>
      <c r="E57" s="145">
        <v>0</v>
      </c>
      <c r="F57" s="145">
        <v>0</v>
      </c>
      <c r="G57" s="145">
        <v>0</v>
      </c>
      <c r="H57" s="145">
        <v>0</v>
      </c>
      <c r="I57" s="146">
        <v>0</v>
      </c>
    </row>
    <row r="58" spans="1:9" ht="15.75" thickBot="1" x14ac:dyDescent="0.3">
      <c r="A58" s="207"/>
      <c r="B58" s="127" t="s">
        <v>14</v>
      </c>
      <c r="C58" s="147">
        <v>73</v>
      </c>
      <c r="D58" s="147">
        <v>69</v>
      </c>
      <c r="E58" s="147">
        <v>75</v>
      </c>
      <c r="F58" s="147">
        <v>105</v>
      </c>
      <c r="G58" s="147">
        <v>113</v>
      </c>
      <c r="H58" s="147">
        <v>106</v>
      </c>
      <c r="I58" s="148">
        <f t="shared" si="0"/>
        <v>-6.1946902654867256E-2</v>
      </c>
    </row>
    <row r="59" spans="1:9" x14ac:dyDescent="0.25">
      <c r="A59" s="205" t="s">
        <v>26</v>
      </c>
      <c r="B59" s="35" t="s">
        <v>19</v>
      </c>
      <c r="C59" s="142">
        <v>688</v>
      </c>
      <c r="D59" s="142">
        <v>713</v>
      </c>
      <c r="E59" s="142">
        <v>479</v>
      </c>
      <c r="F59" s="142">
        <v>726</v>
      </c>
      <c r="G59" s="142">
        <v>781</v>
      </c>
      <c r="H59" s="142">
        <v>746</v>
      </c>
      <c r="I59" s="143">
        <f t="shared" si="0"/>
        <v>-4.4814340588988477E-2</v>
      </c>
    </row>
    <row r="60" spans="1:9" x14ac:dyDescent="0.25">
      <c r="A60" s="206"/>
      <c r="B60" s="36" t="s">
        <v>20</v>
      </c>
      <c r="C60" s="140">
        <v>706</v>
      </c>
      <c r="D60" s="140">
        <v>739</v>
      </c>
      <c r="E60" s="140">
        <v>882</v>
      </c>
      <c r="F60" s="140">
        <v>727</v>
      </c>
      <c r="G60" s="140">
        <v>640</v>
      </c>
      <c r="H60" s="140">
        <v>671</v>
      </c>
      <c r="I60" s="138">
        <f t="shared" si="0"/>
        <v>4.8437500000000001E-2</v>
      </c>
    </row>
    <row r="61" spans="1:9" x14ac:dyDescent="0.25">
      <c r="A61" s="206"/>
      <c r="B61" s="37" t="s">
        <v>21</v>
      </c>
      <c r="C61" s="139">
        <v>713</v>
      </c>
      <c r="D61" s="139">
        <v>773</v>
      </c>
      <c r="E61" s="139">
        <v>926</v>
      </c>
      <c r="F61" s="139">
        <v>789</v>
      </c>
      <c r="G61" s="139">
        <v>780</v>
      </c>
      <c r="H61" s="139">
        <v>739</v>
      </c>
      <c r="I61" s="137">
        <f t="shared" si="0"/>
        <v>-5.2564102564102565E-2</v>
      </c>
    </row>
    <row r="62" spans="1:9" x14ac:dyDescent="0.25">
      <c r="A62" s="206"/>
      <c r="B62" s="36" t="s">
        <v>22</v>
      </c>
      <c r="C62" s="140">
        <v>898</v>
      </c>
      <c r="D62" s="140">
        <v>995</v>
      </c>
      <c r="E62" s="140">
        <v>1245</v>
      </c>
      <c r="F62" s="140">
        <v>905</v>
      </c>
      <c r="G62" s="140">
        <v>854</v>
      </c>
      <c r="H62" s="140">
        <v>905</v>
      </c>
      <c r="I62" s="138">
        <f t="shared" si="0"/>
        <v>5.9718969555035126E-2</v>
      </c>
    </row>
    <row r="63" spans="1:9" x14ac:dyDescent="0.25">
      <c r="A63" s="206"/>
      <c r="B63" s="37" t="s">
        <v>29</v>
      </c>
      <c r="C63" s="139">
        <v>13</v>
      </c>
      <c r="D63" s="139">
        <v>19</v>
      </c>
      <c r="E63" s="139">
        <v>32</v>
      </c>
      <c r="F63" s="139">
        <v>38</v>
      </c>
      <c r="G63" s="139">
        <v>3</v>
      </c>
      <c r="H63" s="139">
        <v>1</v>
      </c>
      <c r="I63" s="137">
        <f t="shared" si="0"/>
        <v>-0.66666666666666663</v>
      </c>
    </row>
    <row r="64" spans="1:9" x14ac:dyDescent="0.25">
      <c r="A64" s="206"/>
      <c r="B64" s="36" t="s">
        <v>23</v>
      </c>
      <c r="C64" s="140">
        <v>184</v>
      </c>
      <c r="D64" s="140">
        <v>217</v>
      </c>
      <c r="E64" s="140">
        <v>229</v>
      </c>
      <c r="F64" s="140">
        <v>227</v>
      </c>
      <c r="G64" s="140">
        <v>242</v>
      </c>
      <c r="H64" s="140">
        <v>276</v>
      </c>
      <c r="I64" s="138">
        <f t="shared" si="0"/>
        <v>0.14049586776859505</v>
      </c>
    </row>
    <row r="65" spans="1:9" ht="15.75" thickBot="1" x14ac:dyDescent="0.3">
      <c r="A65" s="206"/>
      <c r="B65" s="144" t="s">
        <v>10</v>
      </c>
      <c r="C65" s="145">
        <v>0</v>
      </c>
      <c r="D65" s="145">
        <v>0</v>
      </c>
      <c r="E65" s="145">
        <v>1</v>
      </c>
      <c r="F65" s="145">
        <v>0</v>
      </c>
      <c r="G65" s="145">
        <v>0</v>
      </c>
      <c r="H65" s="145">
        <v>0</v>
      </c>
      <c r="I65" s="146">
        <v>0</v>
      </c>
    </row>
    <row r="66" spans="1:9" ht="15.75" thickBot="1" x14ac:dyDescent="0.3">
      <c r="A66" s="207"/>
      <c r="B66" s="127" t="s">
        <v>14</v>
      </c>
      <c r="C66" s="147">
        <v>3202</v>
      </c>
      <c r="D66" s="147">
        <v>3456</v>
      </c>
      <c r="E66" s="147">
        <v>3794</v>
      </c>
      <c r="F66" s="147">
        <v>3412</v>
      </c>
      <c r="G66" s="147">
        <v>3300</v>
      </c>
      <c r="H66" s="147">
        <v>3338</v>
      </c>
      <c r="I66" s="148">
        <f t="shared" si="0"/>
        <v>1.1515151515151515E-2</v>
      </c>
    </row>
    <row r="68" spans="1:9" x14ac:dyDescent="0.25">
      <c r="A68" t="s">
        <v>46</v>
      </c>
    </row>
    <row r="70" spans="1:9" x14ac:dyDescent="0.25">
      <c r="A70" t="s">
        <v>53</v>
      </c>
    </row>
    <row r="72" spans="1:9" x14ac:dyDescent="0.25">
      <c r="A72" t="s">
        <v>65</v>
      </c>
    </row>
    <row r="74" spans="1:9" x14ac:dyDescent="0.25">
      <c r="A74" s="1" t="s">
        <v>47</v>
      </c>
    </row>
    <row r="75" spans="1:9" x14ac:dyDescent="0.25">
      <c r="A75" s="2">
        <v>42256</v>
      </c>
    </row>
  </sheetData>
  <mergeCells count="10">
    <mergeCell ref="A43:A50"/>
    <mergeCell ref="A51:A58"/>
    <mergeCell ref="A59:A66"/>
    <mergeCell ref="A1:I1"/>
    <mergeCell ref="A3:A10"/>
    <mergeCell ref="A11:A18"/>
    <mergeCell ref="A19:A26"/>
    <mergeCell ref="A27:A34"/>
    <mergeCell ref="A35:A42"/>
    <mergeCell ref="A2:B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zoomScale="78" zoomScaleNormal="78" workbookViewId="0">
      <selection activeCell="F96" sqref="F96"/>
    </sheetView>
  </sheetViews>
  <sheetFormatPr defaultRowHeight="15" x14ac:dyDescent="0.25"/>
  <cols>
    <col min="1" max="1" width="24.5703125" customWidth="1"/>
    <col min="2" max="2" width="20.28515625" bestFit="1" customWidth="1"/>
    <col min="3" max="8" width="20.42578125" customWidth="1"/>
  </cols>
  <sheetData>
    <row r="1" spans="1:8" ht="32.25" thickBot="1" x14ac:dyDescent="0.55000000000000004">
      <c r="A1" s="172" t="s">
        <v>50</v>
      </c>
      <c r="B1" s="172"/>
      <c r="C1" s="172"/>
      <c r="D1" s="172"/>
      <c r="E1" s="172"/>
      <c r="F1" s="172"/>
      <c r="G1" s="172"/>
      <c r="H1" s="172"/>
    </row>
    <row r="2" spans="1:8" ht="16.5" thickBot="1" x14ac:dyDescent="0.3">
      <c r="A2" s="218"/>
      <c r="B2" s="219"/>
      <c r="C2" s="149" t="s">
        <v>36</v>
      </c>
      <c r="D2" s="149" t="s">
        <v>48</v>
      </c>
      <c r="E2" s="149" t="s">
        <v>49</v>
      </c>
      <c r="F2" s="149" t="s">
        <v>38</v>
      </c>
      <c r="G2" s="149" t="s">
        <v>40</v>
      </c>
      <c r="H2" s="149" t="s">
        <v>55</v>
      </c>
    </row>
    <row r="3" spans="1:8" x14ac:dyDescent="0.25">
      <c r="A3" s="173" t="s">
        <v>58</v>
      </c>
      <c r="B3" s="35" t="s">
        <v>6</v>
      </c>
      <c r="C3" s="151">
        <v>0.57142857142857095</v>
      </c>
      <c r="D3" s="151">
        <v>0.66666666666666596</v>
      </c>
      <c r="E3" s="151">
        <v>0.33333333333333331</v>
      </c>
      <c r="F3" s="151">
        <v>0.53849999999999998</v>
      </c>
      <c r="G3" s="151">
        <v>0.64710000000000001</v>
      </c>
      <c r="H3" s="151">
        <v>0.81818181818181801</v>
      </c>
    </row>
    <row r="4" spans="1:8" x14ac:dyDescent="0.25">
      <c r="A4" s="170"/>
      <c r="B4" s="36" t="s">
        <v>7</v>
      </c>
      <c r="C4" s="152">
        <v>0.73831775700934499</v>
      </c>
      <c r="D4" s="152">
        <v>0.7</v>
      </c>
      <c r="E4" s="152">
        <v>0.7142857142857143</v>
      </c>
      <c r="F4" s="152">
        <v>0.81610000000000005</v>
      </c>
      <c r="G4" s="152">
        <v>0.79520000000000002</v>
      </c>
      <c r="H4" s="152">
        <v>0.839622641509433</v>
      </c>
    </row>
    <row r="5" spans="1:8" x14ac:dyDescent="0.25">
      <c r="A5" s="170"/>
      <c r="B5" s="37" t="s">
        <v>8</v>
      </c>
      <c r="C5" s="153">
        <v>0.71428571428571397</v>
      </c>
      <c r="D5" s="153">
        <v>0.7</v>
      </c>
      <c r="E5" s="153">
        <v>0.75</v>
      </c>
      <c r="F5" s="160">
        <v>0.66669999999999996</v>
      </c>
      <c r="G5" s="160">
        <v>0.92310000000000003</v>
      </c>
      <c r="H5" s="160">
        <v>0.52631578947368396</v>
      </c>
    </row>
    <row r="6" spans="1:8" x14ac:dyDescent="0.25">
      <c r="A6" s="170"/>
      <c r="B6" s="36" t="s">
        <v>9</v>
      </c>
      <c r="C6" s="154" t="s">
        <v>35</v>
      </c>
      <c r="D6" s="152">
        <v>1</v>
      </c>
      <c r="E6" s="152">
        <v>1</v>
      </c>
      <c r="F6" s="154">
        <v>1</v>
      </c>
      <c r="G6" s="154" t="s">
        <v>35</v>
      </c>
      <c r="H6" s="154">
        <v>1</v>
      </c>
    </row>
    <row r="7" spans="1:8" x14ac:dyDescent="0.25">
      <c r="A7" s="170"/>
      <c r="B7" s="37" t="s">
        <v>25</v>
      </c>
      <c r="C7" s="153">
        <v>1</v>
      </c>
      <c r="D7" s="153">
        <v>0.5</v>
      </c>
      <c r="E7" s="156" t="s">
        <v>35</v>
      </c>
      <c r="F7" s="156" t="s">
        <v>35</v>
      </c>
      <c r="G7" s="156" t="s">
        <v>35</v>
      </c>
      <c r="H7" s="156">
        <v>1</v>
      </c>
    </row>
    <row r="8" spans="1:8" x14ac:dyDescent="0.25">
      <c r="A8" s="170"/>
      <c r="B8" s="36" t="s">
        <v>11</v>
      </c>
      <c r="C8" s="154" t="s">
        <v>35</v>
      </c>
      <c r="D8" s="152">
        <v>0</v>
      </c>
      <c r="E8" s="152">
        <v>1</v>
      </c>
      <c r="F8" s="154" t="s">
        <v>35</v>
      </c>
      <c r="G8" s="152">
        <v>1</v>
      </c>
      <c r="H8" s="152">
        <v>0.4</v>
      </c>
    </row>
    <row r="9" spans="1:8" x14ac:dyDescent="0.25">
      <c r="A9" s="170"/>
      <c r="B9" s="38" t="s">
        <v>27</v>
      </c>
      <c r="C9" s="155" t="s">
        <v>24</v>
      </c>
      <c r="D9" s="155" t="s">
        <v>24</v>
      </c>
      <c r="E9" s="158">
        <v>0</v>
      </c>
      <c r="F9" s="158">
        <v>0</v>
      </c>
      <c r="G9" s="158">
        <v>1</v>
      </c>
      <c r="H9" s="158">
        <v>1</v>
      </c>
    </row>
    <row r="10" spans="1:8" ht="15.75" thickBot="1" x14ac:dyDescent="0.3">
      <c r="A10" s="170"/>
      <c r="B10" s="161" t="s">
        <v>10</v>
      </c>
      <c r="C10" s="162" t="s">
        <v>35</v>
      </c>
      <c r="D10" s="162" t="s">
        <v>35</v>
      </c>
      <c r="E10" s="162" t="s">
        <v>35</v>
      </c>
      <c r="F10" s="162">
        <v>1</v>
      </c>
      <c r="G10" s="162">
        <v>1</v>
      </c>
      <c r="H10" s="162">
        <v>1</v>
      </c>
    </row>
    <row r="11" spans="1:8" ht="15.75" thickBot="1" x14ac:dyDescent="0.3">
      <c r="A11" s="171"/>
      <c r="B11" s="127" t="s">
        <v>14</v>
      </c>
      <c r="C11" s="164">
        <v>0.72950819672131095</v>
      </c>
      <c r="D11" s="164">
        <v>0.69178082191780799</v>
      </c>
      <c r="E11" s="164">
        <v>0.70229007633587703</v>
      </c>
      <c r="F11" s="164">
        <v>0.76790000000000003</v>
      </c>
      <c r="G11" s="164">
        <v>0.80800000000000005</v>
      </c>
      <c r="H11" s="164">
        <v>0.79054054054054057</v>
      </c>
    </row>
    <row r="12" spans="1:8" x14ac:dyDescent="0.25">
      <c r="A12" s="173" t="s">
        <v>1</v>
      </c>
      <c r="B12" s="35" t="s">
        <v>6</v>
      </c>
      <c r="C12" s="151">
        <v>0.89473684210526305</v>
      </c>
      <c r="D12" s="151">
        <v>0.688888888888888</v>
      </c>
      <c r="E12" s="151">
        <v>0.74576271186440679</v>
      </c>
      <c r="F12" s="151">
        <v>0.82350000000000001</v>
      </c>
      <c r="G12" s="151">
        <v>0.90910000000000002</v>
      </c>
      <c r="H12" s="151">
        <v>0.9</v>
      </c>
    </row>
    <row r="13" spans="1:8" x14ac:dyDescent="0.25">
      <c r="A13" s="170"/>
      <c r="B13" s="36" t="s">
        <v>7</v>
      </c>
      <c r="C13" s="152">
        <v>0.74576271186440601</v>
      </c>
      <c r="D13" s="152">
        <v>0.65079365079365004</v>
      </c>
      <c r="E13" s="152">
        <v>0.65346534653465349</v>
      </c>
      <c r="F13" s="152">
        <v>0.73170000000000002</v>
      </c>
      <c r="G13" s="152">
        <v>0.69769999999999999</v>
      </c>
      <c r="H13" s="152">
        <v>0.63636363636363602</v>
      </c>
    </row>
    <row r="14" spans="1:8" x14ac:dyDescent="0.25">
      <c r="A14" s="170"/>
      <c r="B14" s="37" t="s">
        <v>8</v>
      </c>
      <c r="C14" s="153">
        <v>0.71428571428571397</v>
      </c>
      <c r="D14" s="153">
        <v>0.53846153846153799</v>
      </c>
      <c r="E14" s="153">
        <v>0.70370370370370372</v>
      </c>
      <c r="F14" s="153">
        <v>0.90910000000000002</v>
      </c>
      <c r="G14" s="153">
        <v>0.68179999999999996</v>
      </c>
      <c r="H14" s="153">
        <v>0.70588235294117596</v>
      </c>
    </row>
    <row r="15" spans="1:8" x14ac:dyDescent="0.25">
      <c r="A15" s="170"/>
      <c r="B15" s="36" t="s">
        <v>9</v>
      </c>
      <c r="C15" s="152">
        <v>1</v>
      </c>
      <c r="D15" s="152">
        <v>1</v>
      </c>
      <c r="E15" s="152">
        <v>1</v>
      </c>
      <c r="F15" s="154" t="s">
        <v>35</v>
      </c>
      <c r="G15" s="154" t="s">
        <v>35</v>
      </c>
      <c r="H15" s="154" t="s">
        <v>35</v>
      </c>
    </row>
    <row r="16" spans="1:8" x14ac:dyDescent="0.25">
      <c r="A16" s="170"/>
      <c r="B16" s="37" t="s">
        <v>25</v>
      </c>
      <c r="C16" s="153">
        <v>1</v>
      </c>
      <c r="D16" s="153">
        <v>0.5</v>
      </c>
      <c r="E16" s="153">
        <v>0.6</v>
      </c>
      <c r="F16" s="153">
        <v>0.66669999999999996</v>
      </c>
      <c r="G16" s="156" t="s">
        <v>35</v>
      </c>
      <c r="H16" s="156">
        <v>0.33333333333333298</v>
      </c>
    </row>
    <row r="17" spans="1:8" x14ac:dyDescent="0.25">
      <c r="A17" s="170"/>
      <c r="B17" s="36" t="s">
        <v>11</v>
      </c>
      <c r="C17" s="152">
        <v>0.66666666666666596</v>
      </c>
      <c r="D17" s="154" t="s">
        <v>35</v>
      </c>
      <c r="E17" s="152">
        <v>1</v>
      </c>
      <c r="F17" s="152">
        <v>1</v>
      </c>
      <c r="G17" s="152">
        <v>1</v>
      </c>
      <c r="H17" s="152">
        <v>1</v>
      </c>
    </row>
    <row r="18" spans="1:8" x14ac:dyDescent="0.25">
      <c r="A18" s="170"/>
      <c r="B18" s="38" t="s">
        <v>27</v>
      </c>
      <c r="C18" s="155" t="s">
        <v>24</v>
      </c>
      <c r="D18" s="155" t="s">
        <v>24</v>
      </c>
      <c r="E18" s="158">
        <v>0.625</v>
      </c>
      <c r="F18" s="158">
        <v>1</v>
      </c>
      <c r="G18" s="158">
        <v>0.6</v>
      </c>
      <c r="H18" s="158">
        <v>0.5</v>
      </c>
    </row>
    <row r="19" spans="1:8" ht="15.75" thickBot="1" x14ac:dyDescent="0.3">
      <c r="A19" s="170"/>
      <c r="B19" s="161" t="s">
        <v>10</v>
      </c>
      <c r="C19" s="162" t="s">
        <v>35</v>
      </c>
      <c r="D19" s="162" t="s">
        <v>35</v>
      </c>
      <c r="E19" s="163">
        <v>1</v>
      </c>
      <c r="F19" s="162">
        <v>1</v>
      </c>
      <c r="G19" s="162">
        <v>1</v>
      </c>
      <c r="H19" s="162">
        <v>1</v>
      </c>
    </row>
    <row r="20" spans="1:8" ht="15.75" thickBot="1" x14ac:dyDescent="0.3">
      <c r="A20" s="171"/>
      <c r="B20" s="127" t="s">
        <v>14</v>
      </c>
      <c r="C20" s="164">
        <v>0.77142857142857102</v>
      </c>
      <c r="D20" s="164">
        <v>0.64233576642335699</v>
      </c>
      <c r="E20" s="164">
        <v>0.69117647058823495</v>
      </c>
      <c r="F20" s="164">
        <v>0.79220000000000002</v>
      </c>
      <c r="G20" s="164">
        <v>0.76639999999999997</v>
      </c>
      <c r="H20" s="164">
        <v>0.73563218390804597</v>
      </c>
    </row>
    <row r="21" spans="1:8" x14ac:dyDescent="0.25">
      <c r="A21" s="173" t="s">
        <v>2</v>
      </c>
      <c r="B21" s="35" t="s">
        <v>6</v>
      </c>
      <c r="C21" s="151">
        <v>0.92857142857142805</v>
      </c>
      <c r="D21" s="151">
        <v>0.7</v>
      </c>
      <c r="E21" s="151">
        <v>0.63157894736842102</v>
      </c>
      <c r="F21" s="151">
        <v>0.76919999999999999</v>
      </c>
      <c r="G21" s="151">
        <v>0.77780000000000005</v>
      </c>
      <c r="H21" s="151">
        <v>0.88888888888888795</v>
      </c>
    </row>
    <row r="22" spans="1:8" x14ac:dyDescent="0.25">
      <c r="A22" s="170"/>
      <c r="B22" s="36" t="s">
        <v>7</v>
      </c>
      <c r="C22" s="152">
        <v>0.64102564102564097</v>
      </c>
      <c r="D22" s="152">
        <v>0.72222222222222199</v>
      </c>
      <c r="E22" s="152">
        <v>0.72727272727272729</v>
      </c>
      <c r="F22" s="152">
        <v>0.74419999999999997</v>
      </c>
      <c r="G22" s="152">
        <v>0.8246</v>
      </c>
      <c r="H22" s="152">
        <v>0.85416666666666596</v>
      </c>
    </row>
    <row r="23" spans="1:8" x14ac:dyDescent="0.25">
      <c r="A23" s="170"/>
      <c r="B23" s="37" t="s">
        <v>8</v>
      </c>
      <c r="C23" s="153">
        <v>0.57142857142857095</v>
      </c>
      <c r="D23" s="153">
        <v>0.66666666666666596</v>
      </c>
      <c r="E23" s="153">
        <v>0.7857142857142857</v>
      </c>
      <c r="F23" s="153">
        <v>0.58819999999999995</v>
      </c>
      <c r="G23" s="153">
        <v>0.66669999999999996</v>
      </c>
      <c r="H23" s="153">
        <v>0.707317073170731</v>
      </c>
    </row>
    <row r="24" spans="1:8" x14ac:dyDescent="0.25">
      <c r="A24" s="170"/>
      <c r="B24" s="36" t="s">
        <v>9</v>
      </c>
      <c r="C24" s="154" t="s">
        <v>35</v>
      </c>
      <c r="D24" s="152">
        <v>1</v>
      </c>
      <c r="E24" s="154" t="s">
        <v>35</v>
      </c>
      <c r="F24" s="154" t="s">
        <v>35</v>
      </c>
      <c r="G24" s="154" t="s">
        <v>35</v>
      </c>
      <c r="H24" s="154">
        <v>0</v>
      </c>
    </row>
    <row r="25" spans="1:8" x14ac:dyDescent="0.25">
      <c r="A25" s="170"/>
      <c r="B25" s="37" t="s">
        <v>25</v>
      </c>
      <c r="C25" s="153">
        <v>1</v>
      </c>
      <c r="D25" s="153">
        <v>0.8</v>
      </c>
      <c r="E25" s="153">
        <v>1</v>
      </c>
      <c r="F25" s="156" t="s">
        <v>35</v>
      </c>
      <c r="G25" s="153">
        <v>0.5</v>
      </c>
      <c r="H25" s="153">
        <v>1</v>
      </c>
    </row>
    <row r="26" spans="1:8" x14ac:dyDescent="0.25">
      <c r="A26" s="170"/>
      <c r="B26" s="36" t="s">
        <v>11</v>
      </c>
      <c r="C26" s="154" t="s">
        <v>35</v>
      </c>
      <c r="D26" s="154" t="s">
        <v>35</v>
      </c>
      <c r="E26" s="154" t="s">
        <v>35</v>
      </c>
      <c r="F26" s="152">
        <v>1</v>
      </c>
      <c r="G26" s="152">
        <v>1</v>
      </c>
      <c r="H26" s="152">
        <v>0</v>
      </c>
    </row>
    <row r="27" spans="1:8" x14ac:dyDescent="0.25">
      <c r="A27" s="170"/>
      <c r="B27" s="38" t="s">
        <v>27</v>
      </c>
      <c r="C27" s="155" t="s">
        <v>24</v>
      </c>
      <c r="D27" s="155" t="s">
        <v>24</v>
      </c>
      <c r="E27" s="158">
        <v>1</v>
      </c>
      <c r="F27" s="158">
        <v>1</v>
      </c>
      <c r="G27" s="158">
        <v>0.71430000000000005</v>
      </c>
      <c r="H27" s="158">
        <v>0.83333333333333304</v>
      </c>
    </row>
    <row r="28" spans="1:8" ht="15.75" thickBot="1" x14ac:dyDescent="0.3">
      <c r="A28" s="170"/>
      <c r="B28" s="161" t="s">
        <v>10</v>
      </c>
      <c r="C28" s="162" t="s">
        <v>35</v>
      </c>
      <c r="D28" s="162" t="s">
        <v>35</v>
      </c>
      <c r="E28" s="163">
        <v>1</v>
      </c>
      <c r="F28" s="163">
        <v>1</v>
      </c>
      <c r="G28" s="163">
        <v>1</v>
      </c>
      <c r="H28" s="163">
        <v>0.85714285714285698</v>
      </c>
    </row>
    <row r="29" spans="1:8" ht="15.75" thickBot="1" x14ac:dyDescent="0.3">
      <c r="A29" s="171"/>
      <c r="B29" s="127" t="s">
        <v>14</v>
      </c>
      <c r="C29" s="164">
        <v>0.7</v>
      </c>
      <c r="D29" s="164">
        <v>0.71250000000000002</v>
      </c>
      <c r="E29" s="164">
        <v>0.73404255319148903</v>
      </c>
      <c r="F29" s="164">
        <v>0.73750000000000004</v>
      </c>
      <c r="G29" s="164">
        <v>0.76739999999999997</v>
      </c>
      <c r="H29" s="164">
        <v>0.81379310344827582</v>
      </c>
    </row>
    <row r="30" spans="1:8" x14ac:dyDescent="0.25">
      <c r="A30" s="175" t="s">
        <v>30</v>
      </c>
      <c r="B30" s="35" t="s">
        <v>6</v>
      </c>
      <c r="C30" s="151">
        <v>0.75</v>
      </c>
      <c r="D30" s="151">
        <v>1</v>
      </c>
      <c r="E30" s="151"/>
      <c r="F30" s="151">
        <v>1</v>
      </c>
      <c r="G30" s="151">
        <v>0.875</v>
      </c>
      <c r="H30" s="151">
        <v>0.7</v>
      </c>
    </row>
    <row r="31" spans="1:8" x14ac:dyDescent="0.25">
      <c r="A31" s="176"/>
      <c r="B31" s="36" t="s">
        <v>7</v>
      </c>
      <c r="C31" s="152">
        <v>0.66666666666666596</v>
      </c>
      <c r="D31" s="152">
        <v>0.68181818181818099</v>
      </c>
      <c r="E31" s="152"/>
      <c r="F31" s="152">
        <v>0.56520000000000004</v>
      </c>
      <c r="G31" s="152">
        <v>0.8125</v>
      </c>
      <c r="H31" s="152">
        <v>0.54545454545454497</v>
      </c>
    </row>
    <row r="32" spans="1:8" x14ac:dyDescent="0.25">
      <c r="A32" s="176"/>
      <c r="B32" s="37" t="s">
        <v>8</v>
      </c>
      <c r="C32" s="153">
        <v>0.71428571428571397</v>
      </c>
      <c r="D32" s="153">
        <v>0.66666666666666596</v>
      </c>
      <c r="E32" s="153"/>
      <c r="F32" s="153">
        <v>0.6</v>
      </c>
      <c r="G32" s="160">
        <v>0.66669999999999996</v>
      </c>
      <c r="H32" s="160">
        <v>0.9</v>
      </c>
    </row>
    <row r="33" spans="1:8" x14ac:dyDescent="0.25">
      <c r="A33" s="176"/>
      <c r="B33" s="36" t="s">
        <v>9</v>
      </c>
      <c r="C33" s="154" t="s">
        <v>35</v>
      </c>
      <c r="D33" s="154" t="s">
        <v>35</v>
      </c>
      <c r="E33" s="154" t="s">
        <v>35</v>
      </c>
      <c r="F33" s="154" t="s">
        <v>35</v>
      </c>
      <c r="G33" s="154" t="s">
        <v>35</v>
      </c>
      <c r="H33" s="154" t="s">
        <v>35</v>
      </c>
    </row>
    <row r="34" spans="1:8" x14ac:dyDescent="0.25">
      <c r="A34" s="176"/>
      <c r="B34" s="37" t="s">
        <v>25</v>
      </c>
      <c r="C34" s="156" t="s">
        <v>35</v>
      </c>
      <c r="D34" s="153">
        <v>1</v>
      </c>
      <c r="E34" s="156" t="s">
        <v>35</v>
      </c>
      <c r="F34" s="156" t="s">
        <v>35</v>
      </c>
      <c r="G34" s="156" t="s">
        <v>35</v>
      </c>
      <c r="H34" s="156">
        <v>1</v>
      </c>
    </row>
    <row r="35" spans="1:8" x14ac:dyDescent="0.25">
      <c r="A35" s="176"/>
      <c r="B35" s="36" t="s">
        <v>11</v>
      </c>
      <c r="C35" s="154" t="s">
        <v>35</v>
      </c>
      <c r="D35" s="152">
        <v>0</v>
      </c>
      <c r="E35" s="152"/>
      <c r="F35" s="154" t="s">
        <v>35</v>
      </c>
      <c r="G35" s="152">
        <v>1</v>
      </c>
      <c r="H35" s="152">
        <v>1</v>
      </c>
    </row>
    <row r="36" spans="1:8" x14ac:dyDescent="0.25">
      <c r="A36" s="176"/>
      <c r="B36" s="38" t="s">
        <v>27</v>
      </c>
      <c r="C36" s="155" t="s">
        <v>24</v>
      </c>
      <c r="D36" s="155" t="s">
        <v>24</v>
      </c>
      <c r="E36" s="159" t="s">
        <v>35</v>
      </c>
      <c r="F36" s="158">
        <v>1</v>
      </c>
      <c r="G36" s="158">
        <v>0.5</v>
      </c>
      <c r="H36" s="158">
        <v>1</v>
      </c>
    </row>
    <row r="37" spans="1:8" ht="15.75" thickBot="1" x14ac:dyDescent="0.3">
      <c r="A37" s="176"/>
      <c r="B37" s="161" t="s">
        <v>10</v>
      </c>
      <c r="C37" s="162" t="s">
        <v>35</v>
      </c>
      <c r="D37" s="162" t="s">
        <v>35</v>
      </c>
      <c r="E37" s="162" t="s">
        <v>35</v>
      </c>
      <c r="F37" s="162" t="s">
        <v>35</v>
      </c>
      <c r="G37" s="162">
        <v>0.66669999999999996</v>
      </c>
      <c r="H37" s="162">
        <v>1</v>
      </c>
    </row>
    <row r="38" spans="1:8" ht="15.75" thickBot="1" x14ac:dyDescent="0.3">
      <c r="A38" s="220"/>
      <c r="B38" s="127" t="s">
        <v>14</v>
      </c>
      <c r="C38" s="164">
        <v>0.69444444444444398</v>
      </c>
      <c r="D38" s="164">
        <v>0.75609756097560898</v>
      </c>
      <c r="E38" s="164">
        <v>0.45161290322580599</v>
      </c>
      <c r="F38" s="164">
        <v>0.625</v>
      </c>
      <c r="G38" s="164">
        <v>0.77780000000000005</v>
      </c>
      <c r="H38" s="164">
        <v>0.70833333333333337</v>
      </c>
    </row>
    <row r="39" spans="1:8" x14ac:dyDescent="0.25">
      <c r="A39" s="173" t="s">
        <v>3</v>
      </c>
      <c r="B39" s="35" t="s">
        <v>6</v>
      </c>
      <c r="C39" s="151">
        <v>0</v>
      </c>
      <c r="D39" s="157" t="s">
        <v>35</v>
      </c>
      <c r="E39" s="151">
        <v>1</v>
      </c>
      <c r="F39" s="157" t="s">
        <v>35</v>
      </c>
      <c r="G39" s="157">
        <v>1</v>
      </c>
      <c r="H39" s="157">
        <v>1</v>
      </c>
    </row>
    <row r="40" spans="1:8" x14ac:dyDescent="0.25">
      <c r="A40" s="170"/>
      <c r="B40" s="36" t="s">
        <v>7</v>
      </c>
      <c r="C40" s="152">
        <v>1</v>
      </c>
      <c r="D40" s="152">
        <v>0.6</v>
      </c>
      <c r="E40" s="152">
        <v>0.33333333333333331</v>
      </c>
      <c r="F40" s="152">
        <v>1</v>
      </c>
      <c r="G40" s="152">
        <v>0.5</v>
      </c>
      <c r="H40" s="152">
        <v>1</v>
      </c>
    </row>
    <row r="41" spans="1:8" x14ac:dyDescent="0.25">
      <c r="A41" s="170"/>
      <c r="B41" s="37" t="s">
        <v>8</v>
      </c>
      <c r="C41" s="153">
        <v>1</v>
      </c>
      <c r="D41" s="156" t="s">
        <v>35</v>
      </c>
      <c r="E41" s="153">
        <v>1</v>
      </c>
      <c r="F41" s="156" t="s">
        <v>35</v>
      </c>
      <c r="G41" s="156">
        <v>1</v>
      </c>
      <c r="H41" s="156">
        <v>0.5</v>
      </c>
    </row>
    <row r="42" spans="1:8" x14ac:dyDescent="0.25">
      <c r="A42" s="170"/>
      <c r="B42" s="36" t="s">
        <v>9</v>
      </c>
      <c r="C42" s="154" t="s">
        <v>35</v>
      </c>
      <c r="D42" s="154" t="s">
        <v>35</v>
      </c>
      <c r="E42" s="154" t="s">
        <v>35</v>
      </c>
      <c r="F42" s="154" t="s">
        <v>35</v>
      </c>
      <c r="G42" s="154" t="s">
        <v>35</v>
      </c>
      <c r="H42" s="154" t="s">
        <v>35</v>
      </c>
    </row>
    <row r="43" spans="1:8" x14ac:dyDescent="0.25">
      <c r="A43" s="170"/>
      <c r="B43" s="37" t="s">
        <v>25</v>
      </c>
      <c r="C43" s="156" t="s">
        <v>35</v>
      </c>
      <c r="D43" s="156" t="s">
        <v>35</v>
      </c>
      <c r="E43" s="156" t="s">
        <v>35</v>
      </c>
      <c r="F43" s="156" t="s">
        <v>35</v>
      </c>
      <c r="G43" s="156" t="s">
        <v>35</v>
      </c>
      <c r="H43" s="156" t="s">
        <v>35</v>
      </c>
    </row>
    <row r="44" spans="1:8" x14ac:dyDescent="0.25">
      <c r="A44" s="170"/>
      <c r="B44" s="36" t="s">
        <v>11</v>
      </c>
      <c r="C44" s="154" t="s">
        <v>35</v>
      </c>
      <c r="D44" s="154" t="s">
        <v>35</v>
      </c>
      <c r="E44" s="152">
        <v>0</v>
      </c>
      <c r="F44" s="154" t="s">
        <v>35</v>
      </c>
      <c r="G44" s="154" t="s">
        <v>35</v>
      </c>
      <c r="H44" s="154" t="s">
        <v>35</v>
      </c>
    </row>
    <row r="45" spans="1:8" x14ac:dyDescent="0.25">
      <c r="A45" s="170"/>
      <c r="B45" s="38" t="s">
        <v>27</v>
      </c>
      <c r="C45" s="155" t="s">
        <v>24</v>
      </c>
      <c r="D45" s="155" t="s">
        <v>24</v>
      </c>
      <c r="E45" s="159" t="s">
        <v>35</v>
      </c>
      <c r="F45" s="159" t="s">
        <v>35</v>
      </c>
      <c r="G45" s="159" t="s">
        <v>35</v>
      </c>
      <c r="H45" s="159">
        <v>1</v>
      </c>
    </row>
    <row r="46" spans="1:8" ht="15.75" thickBot="1" x14ac:dyDescent="0.3">
      <c r="A46" s="170"/>
      <c r="B46" s="161" t="s">
        <v>10</v>
      </c>
      <c r="C46" s="162" t="s">
        <v>35</v>
      </c>
      <c r="D46" s="162" t="s">
        <v>35</v>
      </c>
      <c r="E46" s="162" t="s">
        <v>35</v>
      </c>
      <c r="F46" s="162" t="s">
        <v>35</v>
      </c>
      <c r="G46" s="162" t="s">
        <v>35</v>
      </c>
      <c r="H46" s="162" t="s">
        <v>35</v>
      </c>
    </row>
    <row r="47" spans="1:8" ht="15.75" thickBot="1" x14ac:dyDescent="0.3">
      <c r="A47" s="171"/>
      <c r="B47" s="127" t="s">
        <v>14</v>
      </c>
      <c r="C47" s="164">
        <v>0.85714285714285698</v>
      </c>
      <c r="D47" s="164">
        <v>0.6</v>
      </c>
      <c r="E47" s="164">
        <v>0.5</v>
      </c>
      <c r="F47" s="164">
        <v>1</v>
      </c>
      <c r="G47" s="164">
        <v>0.6</v>
      </c>
      <c r="H47" s="164">
        <v>0.84615384615384615</v>
      </c>
    </row>
    <row r="48" spans="1:8" x14ac:dyDescent="0.25">
      <c r="A48" s="173" t="s">
        <v>4</v>
      </c>
      <c r="B48" s="35" t="s">
        <v>6</v>
      </c>
      <c r="C48" s="151">
        <v>1</v>
      </c>
      <c r="D48" s="151">
        <v>1</v>
      </c>
      <c r="E48" s="151">
        <v>1</v>
      </c>
      <c r="F48" s="151">
        <v>1</v>
      </c>
      <c r="G48" s="151">
        <v>0.25</v>
      </c>
      <c r="H48" s="151">
        <v>1</v>
      </c>
    </row>
    <row r="49" spans="1:8" x14ac:dyDescent="0.25">
      <c r="A49" s="170"/>
      <c r="B49" s="36" t="s">
        <v>7</v>
      </c>
      <c r="C49" s="152">
        <v>0.9</v>
      </c>
      <c r="D49" s="152">
        <v>0.78571428571428503</v>
      </c>
      <c r="E49" s="152">
        <v>0.8571428571428571</v>
      </c>
      <c r="F49" s="152">
        <v>0.83330000000000004</v>
      </c>
      <c r="G49" s="152">
        <v>0.81810000000000005</v>
      </c>
      <c r="H49" s="152">
        <v>0.6</v>
      </c>
    </row>
    <row r="50" spans="1:8" x14ac:dyDescent="0.25">
      <c r="A50" s="170"/>
      <c r="B50" s="37" t="s">
        <v>8</v>
      </c>
      <c r="C50" s="153">
        <v>1</v>
      </c>
      <c r="D50" s="153">
        <v>0.72727272727272696</v>
      </c>
      <c r="E50" s="153">
        <v>1</v>
      </c>
      <c r="F50" s="153">
        <v>0.5</v>
      </c>
      <c r="G50" s="153">
        <v>0.5</v>
      </c>
      <c r="H50" s="153">
        <v>0.8</v>
      </c>
    </row>
    <row r="51" spans="1:8" x14ac:dyDescent="0.25">
      <c r="A51" s="170"/>
      <c r="B51" s="36" t="s">
        <v>9</v>
      </c>
      <c r="C51" s="154" t="s">
        <v>35</v>
      </c>
      <c r="D51" s="154" t="s">
        <v>35</v>
      </c>
      <c r="E51" s="154" t="s">
        <v>35</v>
      </c>
      <c r="F51" s="154" t="s">
        <v>35</v>
      </c>
      <c r="G51" s="154" t="s">
        <v>35</v>
      </c>
      <c r="H51" s="154" t="s">
        <v>35</v>
      </c>
    </row>
    <row r="52" spans="1:8" x14ac:dyDescent="0.25">
      <c r="A52" s="170"/>
      <c r="B52" s="37" t="s">
        <v>25</v>
      </c>
      <c r="C52" s="156" t="s">
        <v>35</v>
      </c>
      <c r="D52" s="156" t="s">
        <v>35</v>
      </c>
      <c r="E52" s="156" t="s">
        <v>35</v>
      </c>
      <c r="F52" s="156" t="s">
        <v>35</v>
      </c>
      <c r="G52" s="156">
        <v>1</v>
      </c>
      <c r="H52" s="156" t="s">
        <v>35</v>
      </c>
    </row>
    <row r="53" spans="1:8" x14ac:dyDescent="0.25">
      <c r="A53" s="170"/>
      <c r="B53" s="36" t="s">
        <v>11</v>
      </c>
      <c r="C53" s="154" t="s">
        <v>35</v>
      </c>
      <c r="D53" s="152">
        <v>0</v>
      </c>
      <c r="E53" s="154" t="s">
        <v>35</v>
      </c>
      <c r="F53" s="152" t="s">
        <v>42</v>
      </c>
      <c r="G53" s="154" t="s">
        <v>35</v>
      </c>
      <c r="H53" s="154" t="s">
        <v>35</v>
      </c>
    </row>
    <row r="54" spans="1:8" x14ac:dyDescent="0.25">
      <c r="A54" s="170"/>
      <c r="B54" s="38" t="s">
        <v>27</v>
      </c>
      <c r="C54" s="155" t="s">
        <v>24</v>
      </c>
      <c r="D54" s="155" t="s">
        <v>24</v>
      </c>
      <c r="E54" s="158">
        <v>1</v>
      </c>
      <c r="F54" s="158">
        <v>1</v>
      </c>
      <c r="G54" s="158">
        <v>1</v>
      </c>
      <c r="H54" s="158">
        <v>0.66666666666666596</v>
      </c>
    </row>
    <row r="55" spans="1:8" ht="15.75" thickBot="1" x14ac:dyDescent="0.3">
      <c r="A55" s="170"/>
      <c r="B55" s="161" t="s">
        <v>10</v>
      </c>
      <c r="C55" s="162" t="s">
        <v>35</v>
      </c>
      <c r="D55" s="162" t="s">
        <v>35</v>
      </c>
      <c r="E55" s="162" t="s">
        <v>35</v>
      </c>
      <c r="F55" s="162" t="s">
        <v>35</v>
      </c>
      <c r="G55" s="162" t="s">
        <v>35</v>
      </c>
      <c r="H55" s="162" t="s">
        <v>35</v>
      </c>
    </row>
    <row r="56" spans="1:8" ht="15.75" thickBot="1" x14ac:dyDescent="0.3">
      <c r="A56" s="171"/>
      <c r="B56" s="127" t="s">
        <v>14</v>
      </c>
      <c r="C56" s="164">
        <v>0.92307692307692302</v>
      </c>
      <c r="D56" s="164">
        <v>0.74074074074074003</v>
      </c>
      <c r="E56" s="164">
        <v>0.88</v>
      </c>
      <c r="F56" s="164">
        <v>0.77780000000000005</v>
      </c>
      <c r="G56" s="164">
        <v>0.66669999999999996</v>
      </c>
      <c r="H56" s="164">
        <v>0.68421052631578949</v>
      </c>
    </row>
    <row r="57" spans="1:8" x14ac:dyDescent="0.25">
      <c r="A57" s="173" t="s">
        <v>5</v>
      </c>
      <c r="B57" s="35" t="s">
        <v>6</v>
      </c>
      <c r="C57" s="151">
        <v>0</v>
      </c>
      <c r="D57" s="151">
        <v>0.5</v>
      </c>
      <c r="E57" s="151">
        <v>1</v>
      </c>
      <c r="F57" s="151">
        <v>0.4</v>
      </c>
      <c r="G57" s="151">
        <v>0.85709999999999997</v>
      </c>
      <c r="H57" s="151">
        <v>0.85714285714285698</v>
      </c>
    </row>
    <row r="58" spans="1:8" x14ac:dyDescent="0.25">
      <c r="A58" s="170"/>
      <c r="B58" s="36" t="s">
        <v>7</v>
      </c>
      <c r="C58" s="152">
        <v>0.61111111111111105</v>
      </c>
      <c r="D58" s="152">
        <v>0.83333333333333304</v>
      </c>
      <c r="E58" s="152">
        <v>0.7142857142857143</v>
      </c>
      <c r="F58" s="152">
        <v>0.9</v>
      </c>
      <c r="G58" s="152">
        <v>0.45450000000000002</v>
      </c>
      <c r="H58" s="152">
        <v>0.66666666666666596</v>
      </c>
    </row>
    <row r="59" spans="1:8" x14ac:dyDescent="0.25">
      <c r="A59" s="170"/>
      <c r="B59" s="37" t="s">
        <v>8</v>
      </c>
      <c r="C59" s="153">
        <v>1</v>
      </c>
      <c r="D59" s="153">
        <v>0.66666666666666596</v>
      </c>
      <c r="E59" s="153">
        <v>0.33333333333333331</v>
      </c>
      <c r="F59" s="153">
        <v>0</v>
      </c>
      <c r="G59" s="153">
        <v>0.8</v>
      </c>
      <c r="H59" s="153">
        <v>0.33333333333333298</v>
      </c>
    </row>
    <row r="60" spans="1:8" x14ac:dyDescent="0.25">
      <c r="A60" s="170"/>
      <c r="B60" s="36" t="s">
        <v>9</v>
      </c>
      <c r="C60" s="154" t="s">
        <v>35</v>
      </c>
      <c r="D60" s="154" t="s">
        <v>35</v>
      </c>
      <c r="E60" s="154" t="s">
        <v>35</v>
      </c>
      <c r="F60" s="154" t="s">
        <v>35</v>
      </c>
      <c r="G60" s="154" t="s">
        <v>35</v>
      </c>
      <c r="H60" s="154" t="s">
        <v>35</v>
      </c>
    </row>
    <row r="61" spans="1:8" x14ac:dyDescent="0.25">
      <c r="A61" s="170"/>
      <c r="B61" s="37" t="s">
        <v>25</v>
      </c>
      <c r="C61" s="156" t="s">
        <v>35</v>
      </c>
      <c r="D61" s="156" t="s">
        <v>35</v>
      </c>
      <c r="E61" s="156" t="s">
        <v>35</v>
      </c>
      <c r="F61" s="153">
        <v>1</v>
      </c>
      <c r="G61" s="156" t="s">
        <v>35</v>
      </c>
      <c r="H61" s="156" t="s">
        <v>35</v>
      </c>
    </row>
    <row r="62" spans="1:8" x14ac:dyDescent="0.25">
      <c r="A62" s="170"/>
      <c r="B62" s="36" t="s">
        <v>11</v>
      </c>
      <c r="C62" s="152">
        <v>0.5</v>
      </c>
      <c r="D62" s="154" t="s">
        <v>35</v>
      </c>
      <c r="E62" s="154" t="s">
        <v>35</v>
      </c>
      <c r="F62" s="154" t="s">
        <v>35</v>
      </c>
      <c r="G62" s="154">
        <v>1</v>
      </c>
      <c r="H62" s="154">
        <v>1</v>
      </c>
    </row>
    <row r="63" spans="1:8" x14ac:dyDescent="0.25">
      <c r="A63" s="170"/>
      <c r="B63" s="38" t="s">
        <v>27</v>
      </c>
      <c r="C63" s="155" t="s">
        <v>24</v>
      </c>
      <c r="D63" s="155" t="s">
        <v>24</v>
      </c>
      <c r="E63" s="159" t="s">
        <v>35</v>
      </c>
      <c r="F63" s="159" t="s">
        <v>35</v>
      </c>
      <c r="G63" s="159">
        <v>0.75</v>
      </c>
      <c r="H63" s="159">
        <v>0</v>
      </c>
    </row>
    <row r="64" spans="1:8" ht="15.75" thickBot="1" x14ac:dyDescent="0.3">
      <c r="A64" s="170"/>
      <c r="B64" s="161" t="s">
        <v>10</v>
      </c>
      <c r="C64" s="162" t="s">
        <v>35</v>
      </c>
      <c r="D64" s="162" t="s">
        <v>35</v>
      </c>
      <c r="E64" s="162" t="s">
        <v>35</v>
      </c>
      <c r="F64" s="163">
        <v>1</v>
      </c>
      <c r="G64" s="163">
        <v>1</v>
      </c>
      <c r="H64" s="163">
        <v>1</v>
      </c>
    </row>
    <row r="65" spans="1:8" ht="15.75" thickBot="1" x14ac:dyDescent="0.3">
      <c r="A65" s="171"/>
      <c r="B65" s="127" t="s">
        <v>14</v>
      </c>
      <c r="C65" s="164">
        <v>0.625</v>
      </c>
      <c r="D65" s="164">
        <v>0.72727272727272696</v>
      </c>
      <c r="E65" s="164">
        <v>0.69230769230769196</v>
      </c>
      <c r="F65" s="164">
        <v>0.72219999999999995</v>
      </c>
      <c r="G65" s="164">
        <v>0.68969999999999998</v>
      </c>
      <c r="H65" s="164">
        <v>0.69565217391304346</v>
      </c>
    </row>
    <row r="66" spans="1:8" x14ac:dyDescent="0.25">
      <c r="A66" s="173" t="s">
        <v>26</v>
      </c>
      <c r="B66" s="35" t="s">
        <v>6</v>
      </c>
      <c r="C66" s="151">
        <v>0.80769230769230704</v>
      </c>
      <c r="D66" s="151">
        <v>0.72527472527472503</v>
      </c>
      <c r="E66" s="151">
        <v>0.70526315789473681</v>
      </c>
      <c r="F66" s="151">
        <v>0.71150000000000002</v>
      </c>
      <c r="G66" s="151">
        <v>0.79590000000000005</v>
      </c>
      <c r="H66" s="151">
        <v>0.865979381443299</v>
      </c>
    </row>
    <row r="67" spans="1:8" x14ac:dyDescent="0.25">
      <c r="A67" s="170"/>
      <c r="B67" s="36" t="s">
        <v>7</v>
      </c>
      <c r="C67" s="152">
        <v>0.72862453531598503</v>
      </c>
      <c r="D67" s="152">
        <v>0.69548872180451105</v>
      </c>
      <c r="E67" s="152">
        <v>0.68918918918918914</v>
      </c>
      <c r="F67" s="152">
        <v>0.76819999999999999</v>
      </c>
      <c r="G67" s="152">
        <v>0.75539999999999996</v>
      </c>
      <c r="H67" s="152">
        <v>0.77155172413793105</v>
      </c>
    </row>
    <row r="68" spans="1:8" x14ac:dyDescent="0.25">
      <c r="A68" s="170"/>
      <c r="B68" s="37" t="s">
        <v>8</v>
      </c>
      <c r="C68" s="153">
        <v>0.71929824561403499</v>
      </c>
      <c r="D68" s="153">
        <v>0.63513513513513498</v>
      </c>
      <c r="E68" s="153">
        <v>0.6987951807228916</v>
      </c>
      <c r="F68" s="153">
        <v>0.65959999999999996</v>
      </c>
      <c r="G68" s="153">
        <v>0.71599999999999997</v>
      </c>
      <c r="H68" s="153">
        <v>0.6767676767676768</v>
      </c>
    </row>
    <row r="69" spans="1:8" x14ac:dyDescent="0.25">
      <c r="A69" s="170"/>
      <c r="B69" s="36" t="s">
        <v>9</v>
      </c>
      <c r="C69" s="152">
        <v>1</v>
      </c>
      <c r="D69" s="152">
        <v>1</v>
      </c>
      <c r="E69" s="152">
        <v>1</v>
      </c>
      <c r="F69" s="154">
        <v>1</v>
      </c>
      <c r="G69" s="154" t="s">
        <v>35</v>
      </c>
      <c r="H69" s="154">
        <v>0.66666666666666663</v>
      </c>
    </row>
    <row r="70" spans="1:8" x14ac:dyDescent="0.25">
      <c r="A70" s="170"/>
      <c r="B70" s="37" t="s">
        <v>25</v>
      </c>
      <c r="C70" s="153">
        <v>1</v>
      </c>
      <c r="D70" s="153">
        <v>0.7</v>
      </c>
      <c r="E70" s="153">
        <v>0.66666666666666663</v>
      </c>
      <c r="F70" s="153">
        <v>0.75</v>
      </c>
      <c r="G70" s="153">
        <v>0.6</v>
      </c>
      <c r="H70" s="153">
        <v>0.8</v>
      </c>
    </row>
    <row r="71" spans="1:8" x14ac:dyDescent="0.25">
      <c r="A71" s="170"/>
      <c r="B71" s="36" t="s">
        <v>11</v>
      </c>
      <c r="C71" s="152">
        <v>0.6</v>
      </c>
      <c r="D71" s="152">
        <v>0</v>
      </c>
      <c r="E71" s="152">
        <v>0.83333333333333337</v>
      </c>
      <c r="F71" s="152">
        <v>1</v>
      </c>
      <c r="G71" s="152">
        <v>1</v>
      </c>
      <c r="H71" s="152">
        <v>0.63636363636363635</v>
      </c>
    </row>
    <row r="72" spans="1:8" x14ac:dyDescent="0.25">
      <c r="A72" s="170"/>
      <c r="B72" s="38" t="s">
        <v>27</v>
      </c>
      <c r="C72" s="155" t="s">
        <v>24</v>
      </c>
      <c r="D72" s="155" t="s">
        <v>24</v>
      </c>
      <c r="E72" s="155">
        <v>0.53846153846153844</v>
      </c>
      <c r="F72" s="158">
        <v>0.875</v>
      </c>
      <c r="G72" s="158">
        <v>0.73909999999999998</v>
      </c>
      <c r="H72" s="158">
        <v>0.78947368421052633</v>
      </c>
    </row>
    <row r="73" spans="1:8" ht="15.75" thickBot="1" x14ac:dyDescent="0.3">
      <c r="A73" s="170"/>
      <c r="B73" s="161" t="s">
        <v>10</v>
      </c>
      <c r="C73" s="162" t="s">
        <v>35</v>
      </c>
      <c r="D73" s="162" t="s">
        <v>35</v>
      </c>
      <c r="E73" s="163">
        <v>1</v>
      </c>
      <c r="F73" s="163">
        <v>1</v>
      </c>
      <c r="G73" s="163">
        <v>0.91669999999999996</v>
      </c>
      <c r="H73" s="163">
        <v>0.91666666666666663</v>
      </c>
    </row>
    <row r="74" spans="1:8" ht="15.75" thickBot="1" x14ac:dyDescent="0.3">
      <c r="A74" s="171"/>
      <c r="B74" s="127" t="s">
        <v>14</v>
      </c>
      <c r="C74" s="164">
        <v>0.74102564102564095</v>
      </c>
      <c r="D74" s="164">
        <v>0.68903803131991004</v>
      </c>
      <c r="E74" s="164">
        <v>0.69444444444444398</v>
      </c>
      <c r="F74" s="164">
        <v>0.75370000000000004</v>
      </c>
      <c r="G74" s="164">
        <v>0.7641</v>
      </c>
      <c r="H74" s="164">
        <v>0.77225672877846796</v>
      </c>
    </row>
    <row r="76" spans="1:8" x14ac:dyDescent="0.25">
      <c r="A76" s="215" t="s">
        <v>61</v>
      </c>
      <c r="B76" s="215"/>
      <c r="C76" s="215"/>
      <c r="D76" s="215"/>
      <c r="E76" s="215"/>
      <c r="F76" s="215"/>
      <c r="G76" s="215"/>
      <c r="H76" s="215"/>
    </row>
    <row r="77" spans="1:8" ht="30.75" customHeight="1" x14ac:dyDescent="0.25">
      <c r="A77" s="216" t="s">
        <v>60</v>
      </c>
      <c r="B77" s="216"/>
      <c r="C77" s="216"/>
      <c r="D77" s="216"/>
      <c r="E77" s="216"/>
      <c r="F77" s="216"/>
      <c r="G77" s="216"/>
      <c r="H77" s="216"/>
    </row>
    <row r="78" spans="1:8" ht="27.6" customHeight="1" x14ac:dyDescent="0.25">
      <c r="A78" s="217" t="s">
        <v>59</v>
      </c>
      <c r="B78" s="217"/>
      <c r="C78" s="217"/>
      <c r="D78" s="217"/>
      <c r="E78" s="217"/>
      <c r="F78" s="217"/>
      <c r="G78" s="217"/>
      <c r="H78" s="217"/>
    </row>
    <row r="79" spans="1:8" x14ac:dyDescent="0.25">
      <c r="A79" s="3"/>
    </row>
    <row r="80" spans="1:8" x14ac:dyDescent="0.25">
      <c r="A80" t="s">
        <v>53</v>
      </c>
    </row>
    <row r="82" spans="1:1" x14ac:dyDescent="0.25">
      <c r="A82" t="s">
        <v>65</v>
      </c>
    </row>
    <row r="84" spans="1:1" x14ac:dyDescent="0.25">
      <c r="A84" s="1" t="s">
        <v>47</v>
      </c>
    </row>
    <row r="85" spans="1:1" x14ac:dyDescent="0.25">
      <c r="A85" s="2">
        <v>42256</v>
      </c>
    </row>
  </sheetData>
  <mergeCells count="13">
    <mergeCell ref="A76:H76"/>
    <mergeCell ref="A77:H77"/>
    <mergeCell ref="A78:H78"/>
    <mergeCell ref="A2:B2"/>
    <mergeCell ref="A1:H1"/>
    <mergeCell ref="A57:A65"/>
    <mergeCell ref="A66:A74"/>
    <mergeCell ref="A3:A11"/>
    <mergeCell ref="A12:A20"/>
    <mergeCell ref="A21:A29"/>
    <mergeCell ref="A30:A38"/>
    <mergeCell ref="A39:A47"/>
    <mergeCell ref="A48:A56"/>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zoomScale="78" zoomScaleNormal="78" workbookViewId="0">
      <selection activeCell="A83" sqref="A83"/>
    </sheetView>
  </sheetViews>
  <sheetFormatPr defaultRowHeight="15" x14ac:dyDescent="0.25"/>
  <cols>
    <col min="1" max="1" width="24.5703125" customWidth="1"/>
    <col min="2" max="2" width="20.28515625" bestFit="1" customWidth="1"/>
    <col min="3" max="4" width="22" bestFit="1" customWidth="1"/>
    <col min="5" max="5" width="21.85546875" customWidth="1"/>
  </cols>
  <sheetData>
    <row r="1" spans="1:5" ht="21" customHeight="1" x14ac:dyDescent="0.25">
      <c r="A1" s="222" t="s">
        <v>52</v>
      </c>
      <c r="B1" s="222"/>
      <c r="C1" s="222"/>
      <c r="D1" s="222"/>
      <c r="E1" s="222"/>
    </row>
    <row r="2" spans="1:5" ht="15" customHeight="1" x14ac:dyDescent="0.25">
      <c r="A2" s="222"/>
      <c r="B2" s="222"/>
      <c r="C2" s="222"/>
      <c r="D2" s="222"/>
      <c r="E2" s="222"/>
    </row>
    <row r="3" spans="1:5" ht="22.9" customHeight="1" thickBot="1" x14ac:dyDescent="0.3">
      <c r="A3" s="223" t="s">
        <v>51</v>
      </c>
      <c r="B3" s="223"/>
      <c r="C3" s="223"/>
      <c r="D3" s="223"/>
      <c r="E3" s="223"/>
    </row>
    <row r="4" spans="1:5" ht="16.5" thickBot="1" x14ac:dyDescent="0.3">
      <c r="A4" s="218"/>
      <c r="B4" s="221"/>
      <c r="C4" s="149" t="s">
        <v>37</v>
      </c>
      <c r="D4" s="149" t="s">
        <v>41</v>
      </c>
      <c r="E4" s="149" t="s">
        <v>56</v>
      </c>
    </row>
    <row r="5" spans="1:5" x14ac:dyDescent="0.25">
      <c r="A5" s="169" t="s">
        <v>58</v>
      </c>
      <c r="B5" s="141" t="s">
        <v>6</v>
      </c>
      <c r="C5" s="168">
        <v>0.25</v>
      </c>
      <c r="D5" s="168">
        <v>0.28570000000000001</v>
      </c>
      <c r="E5" s="168">
        <v>0.1</v>
      </c>
    </row>
    <row r="6" spans="1:5" x14ac:dyDescent="0.25">
      <c r="A6" s="170"/>
      <c r="B6" s="36" t="s">
        <v>7</v>
      </c>
      <c r="C6" s="152">
        <v>0.61399999999999999</v>
      </c>
      <c r="D6" s="152">
        <v>0.57010000000000005</v>
      </c>
      <c r="E6" s="152">
        <v>0.5</v>
      </c>
    </row>
    <row r="7" spans="1:5" x14ac:dyDescent="0.25">
      <c r="A7" s="170"/>
      <c r="B7" s="37" t="s">
        <v>8</v>
      </c>
      <c r="C7" s="153">
        <v>0.55559999999999998</v>
      </c>
      <c r="D7" s="153">
        <v>0.1429</v>
      </c>
      <c r="E7" s="153">
        <v>0.2</v>
      </c>
    </row>
    <row r="8" spans="1:5" x14ac:dyDescent="0.25">
      <c r="A8" s="170"/>
      <c r="B8" s="36" t="s">
        <v>9</v>
      </c>
      <c r="C8" s="152">
        <v>0</v>
      </c>
      <c r="D8" s="154" t="s">
        <v>35</v>
      </c>
      <c r="E8" s="154">
        <v>0</v>
      </c>
    </row>
    <row r="9" spans="1:5" x14ac:dyDescent="0.25">
      <c r="A9" s="170"/>
      <c r="B9" s="37" t="s">
        <v>25</v>
      </c>
      <c r="C9" s="156" t="s">
        <v>35</v>
      </c>
      <c r="D9" s="156">
        <v>1</v>
      </c>
      <c r="E9" s="156">
        <v>1</v>
      </c>
    </row>
    <row r="10" spans="1:5" x14ac:dyDescent="0.25">
      <c r="A10" s="170"/>
      <c r="B10" s="36" t="s">
        <v>11</v>
      </c>
      <c r="C10" s="152">
        <v>0</v>
      </c>
      <c r="D10" s="154" t="s">
        <v>35</v>
      </c>
      <c r="E10" s="154">
        <v>0</v>
      </c>
    </row>
    <row r="11" spans="1:5" x14ac:dyDescent="0.25">
      <c r="A11" s="170"/>
      <c r="B11" s="38" t="s">
        <v>27</v>
      </c>
      <c r="C11" s="159" t="s">
        <v>35</v>
      </c>
      <c r="D11" s="159" t="s">
        <v>35</v>
      </c>
      <c r="E11" s="159">
        <v>1</v>
      </c>
    </row>
    <row r="12" spans="1:5" ht="15.75" thickBot="1" x14ac:dyDescent="0.3">
      <c r="A12" s="170"/>
      <c r="B12" s="161" t="s">
        <v>10</v>
      </c>
      <c r="C12" s="162" t="s">
        <v>35</v>
      </c>
      <c r="D12" s="162" t="s">
        <v>35</v>
      </c>
      <c r="E12" s="162">
        <v>1</v>
      </c>
    </row>
    <row r="13" spans="1:5" ht="15.75" thickBot="1" x14ac:dyDescent="0.3">
      <c r="A13" s="174"/>
      <c r="B13" s="127" t="s">
        <v>14</v>
      </c>
      <c r="C13" s="164">
        <v>0.58020000000000005</v>
      </c>
      <c r="D13" s="164">
        <v>0.53280000000000005</v>
      </c>
      <c r="E13" s="164">
        <v>0.45205479452054792</v>
      </c>
    </row>
    <row r="14" spans="1:5" x14ac:dyDescent="0.25">
      <c r="A14" s="173" t="s">
        <v>1</v>
      </c>
      <c r="B14" s="35" t="s">
        <v>6</v>
      </c>
      <c r="C14" s="151">
        <v>0.47060000000000002</v>
      </c>
      <c r="D14" s="151">
        <v>0.52629999999999999</v>
      </c>
      <c r="E14" s="151">
        <v>0.27906976744186002</v>
      </c>
    </row>
    <row r="15" spans="1:5" x14ac:dyDescent="0.25">
      <c r="A15" s="170"/>
      <c r="B15" s="36" t="s">
        <v>7</v>
      </c>
      <c r="C15" s="152">
        <v>0.3725</v>
      </c>
      <c r="D15" s="152">
        <v>0.54239999999999999</v>
      </c>
      <c r="E15" s="152">
        <v>0.365079365079365</v>
      </c>
    </row>
    <row r="16" spans="1:5" x14ac:dyDescent="0.25">
      <c r="A16" s="170"/>
      <c r="B16" s="37" t="s">
        <v>8</v>
      </c>
      <c r="C16" s="153">
        <v>0.52380000000000004</v>
      </c>
      <c r="D16" s="153">
        <v>0.45</v>
      </c>
      <c r="E16" s="153">
        <v>0.18518518518518501</v>
      </c>
    </row>
    <row r="17" spans="1:5" x14ac:dyDescent="0.25">
      <c r="A17" s="170"/>
      <c r="B17" s="36" t="s">
        <v>9</v>
      </c>
      <c r="C17" s="154" t="s">
        <v>35</v>
      </c>
      <c r="D17" s="154">
        <v>0.5</v>
      </c>
      <c r="E17" s="154">
        <v>0</v>
      </c>
    </row>
    <row r="18" spans="1:5" x14ac:dyDescent="0.25">
      <c r="A18" s="170"/>
      <c r="B18" s="37" t="s">
        <v>25</v>
      </c>
      <c r="C18" s="153">
        <v>0</v>
      </c>
      <c r="D18" s="153">
        <v>1</v>
      </c>
      <c r="E18" s="153">
        <v>0</v>
      </c>
    </row>
    <row r="19" spans="1:5" x14ac:dyDescent="0.25">
      <c r="A19" s="170"/>
      <c r="B19" s="36" t="s">
        <v>11</v>
      </c>
      <c r="C19" s="152">
        <v>0.33329999999999999</v>
      </c>
      <c r="D19" s="152">
        <v>0.33329999999999999</v>
      </c>
      <c r="E19" s="154" t="s">
        <v>35</v>
      </c>
    </row>
    <row r="20" spans="1:5" x14ac:dyDescent="0.25">
      <c r="A20" s="170"/>
      <c r="B20" s="38" t="s">
        <v>27</v>
      </c>
      <c r="C20" s="155" t="s">
        <v>35</v>
      </c>
      <c r="D20" s="159" t="s">
        <v>35</v>
      </c>
      <c r="E20" s="159" t="s">
        <v>35</v>
      </c>
    </row>
    <row r="21" spans="1:5" ht="15.75" thickBot="1" x14ac:dyDescent="0.3">
      <c r="A21" s="170"/>
      <c r="B21" s="161" t="s">
        <v>10</v>
      </c>
      <c r="C21" s="166">
        <v>0</v>
      </c>
      <c r="D21" s="166">
        <v>1</v>
      </c>
      <c r="E21" s="166">
        <v>1</v>
      </c>
    </row>
    <row r="22" spans="1:5" ht="15.75" thickBot="1" x14ac:dyDescent="0.3">
      <c r="A22" s="171"/>
      <c r="B22" s="127" t="s">
        <v>14</v>
      </c>
      <c r="C22" s="164">
        <v>0.41959999999999997</v>
      </c>
      <c r="D22" s="164">
        <v>0.52380000000000004</v>
      </c>
      <c r="E22" s="164">
        <v>0.29927007299270075</v>
      </c>
    </row>
    <row r="23" spans="1:5" x14ac:dyDescent="0.25">
      <c r="A23" s="173" t="s">
        <v>2</v>
      </c>
      <c r="B23" s="35" t="s">
        <v>6</v>
      </c>
      <c r="C23" s="151">
        <v>0.57140000000000002</v>
      </c>
      <c r="D23" s="151">
        <v>0.57140000000000002</v>
      </c>
      <c r="E23" s="151">
        <v>0.33333333333333298</v>
      </c>
    </row>
    <row r="24" spans="1:5" x14ac:dyDescent="0.25">
      <c r="A24" s="170"/>
      <c r="B24" s="36" t="s">
        <v>7</v>
      </c>
      <c r="C24" s="152">
        <v>0.6512</v>
      </c>
      <c r="D24" s="152">
        <v>0.43590000000000001</v>
      </c>
      <c r="E24" s="152">
        <v>0.54054054054054002</v>
      </c>
    </row>
    <row r="25" spans="1:5" x14ac:dyDescent="0.25">
      <c r="A25" s="170"/>
      <c r="B25" s="37" t="s">
        <v>8</v>
      </c>
      <c r="C25" s="153">
        <v>0.75</v>
      </c>
      <c r="D25" s="153">
        <v>0.46150000000000002</v>
      </c>
      <c r="E25" s="153">
        <v>0.33333333333333298</v>
      </c>
    </row>
    <row r="26" spans="1:5" x14ac:dyDescent="0.25">
      <c r="A26" s="170"/>
      <c r="B26" s="36" t="s">
        <v>9</v>
      </c>
      <c r="C26" s="154" t="s">
        <v>35</v>
      </c>
      <c r="D26" s="154" t="s">
        <v>35</v>
      </c>
      <c r="E26" s="154" t="s">
        <v>35</v>
      </c>
    </row>
    <row r="27" spans="1:5" x14ac:dyDescent="0.25">
      <c r="A27" s="170"/>
      <c r="B27" s="37" t="s">
        <v>25</v>
      </c>
      <c r="C27" s="153">
        <v>0</v>
      </c>
      <c r="D27" s="153">
        <v>0</v>
      </c>
      <c r="E27" s="153">
        <v>0.6</v>
      </c>
    </row>
    <row r="28" spans="1:5" x14ac:dyDescent="0.25">
      <c r="A28" s="170"/>
      <c r="B28" s="36" t="s">
        <v>11</v>
      </c>
      <c r="C28" s="154" t="s">
        <v>35</v>
      </c>
      <c r="D28" s="154" t="s">
        <v>35</v>
      </c>
      <c r="E28" s="154" t="s">
        <v>35</v>
      </c>
    </row>
    <row r="29" spans="1:5" x14ac:dyDescent="0.25">
      <c r="A29" s="170"/>
      <c r="B29" s="38" t="s">
        <v>27</v>
      </c>
      <c r="C29" s="155">
        <v>0</v>
      </c>
      <c r="D29" s="159" t="s">
        <v>35</v>
      </c>
      <c r="E29" s="159">
        <v>0.5</v>
      </c>
    </row>
    <row r="30" spans="1:5" ht="15.75" thickBot="1" x14ac:dyDescent="0.3">
      <c r="A30" s="170"/>
      <c r="B30" s="161" t="s">
        <v>10</v>
      </c>
      <c r="C30" s="166">
        <v>0.5</v>
      </c>
      <c r="D30" s="166">
        <v>1</v>
      </c>
      <c r="E30" s="166">
        <v>0.66666666666666596</v>
      </c>
    </row>
    <row r="31" spans="1:5" ht="15.75" thickBot="1" x14ac:dyDescent="0.3">
      <c r="A31" s="171"/>
      <c r="B31" s="127" t="s">
        <v>14</v>
      </c>
      <c r="C31" s="164">
        <v>0.62819999999999998</v>
      </c>
      <c r="D31" s="164">
        <v>0.45710000000000001</v>
      </c>
      <c r="E31" s="164">
        <v>0.46250000000000002</v>
      </c>
    </row>
    <row r="32" spans="1:5" x14ac:dyDescent="0.25">
      <c r="A32" s="175" t="s">
        <v>30</v>
      </c>
      <c r="B32" s="35" t="s">
        <v>6</v>
      </c>
      <c r="C32" s="151">
        <v>0</v>
      </c>
      <c r="D32" s="151">
        <v>0.57140000000000002</v>
      </c>
      <c r="E32" s="151">
        <v>0.36363636363636298</v>
      </c>
    </row>
    <row r="33" spans="1:5" x14ac:dyDescent="0.25">
      <c r="A33" s="176"/>
      <c r="B33" s="36" t="s">
        <v>7</v>
      </c>
      <c r="C33" s="152">
        <v>0.38100000000000001</v>
      </c>
      <c r="D33" s="152">
        <v>0.52380000000000004</v>
      </c>
      <c r="E33" s="152">
        <v>0.40909090909090901</v>
      </c>
    </row>
    <row r="34" spans="1:5" x14ac:dyDescent="0.25">
      <c r="A34" s="176"/>
      <c r="B34" s="37" t="s">
        <v>8</v>
      </c>
      <c r="C34" s="153">
        <v>0.5</v>
      </c>
      <c r="D34" s="153">
        <v>0.66669999999999996</v>
      </c>
      <c r="E34" s="153">
        <v>0.33333333333333298</v>
      </c>
    </row>
    <row r="35" spans="1:5" x14ac:dyDescent="0.25">
      <c r="A35" s="176"/>
      <c r="B35" s="36" t="s">
        <v>9</v>
      </c>
      <c r="C35" s="154" t="s">
        <v>35</v>
      </c>
      <c r="D35" s="154" t="s">
        <v>35</v>
      </c>
      <c r="E35" s="154" t="s">
        <v>35</v>
      </c>
    </row>
    <row r="36" spans="1:5" x14ac:dyDescent="0.25">
      <c r="A36" s="176"/>
      <c r="B36" s="37" t="s">
        <v>25</v>
      </c>
      <c r="C36" s="156" t="s">
        <v>35</v>
      </c>
      <c r="D36" s="156" t="s">
        <v>35</v>
      </c>
      <c r="E36" s="156">
        <v>1</v>
      </c>
    </row>
    <row r="37" spans="1:5" x14ac:dyDescent="0.25">
      <c r="A37" s="176"/>
      <c r="B37" s="36" t="s">
        <v>11</v>
      </c>
      <c r="C37" s="152">
        <v>0.5</v>
      </c>
      <c r="D37" s="154" t="s">
        <v>35</v>
      </c>
      <c r="E37" s="154">
        <v>1</v>
      </c>
    </row>
    <row r="38" spans="1:5" x14ac:dyDescent="0.25">
      <c r="A38" s="176"/>
      <c r="B38" s="38" t="s">
        <v>27</v>
      </c>
      <c r="C38" s="159" t="s">
        <v>35</v>
      </c>
      <c r="D38" s="155">
        <v>1</v>
      </c>
      <c r="E38" s="159" t="s">
        <v>35</v>
      </c>
    </row>
    <row r="39" spans="1:5" ht="15.75" thickBot="1" x14ac:dyDescent="0.3">
      <c r="A39" s="176"/>
      <c r="B39" s="36" t="s">
        <v>10</v>
      </c>
      <c r="C39" s="154" t="s">
        <v>35</v>
      </c>
      <c r="D39" s="165">
        <v>0</v>
      </c>
      <c r="E39" s="154" t="s">
        <v>35</v>
      </c>
    </row>
    <row r="40" spans="1:5" ht="15.75" thickBot="1" x14ac:dyDescent="0.3">
      <c r="A40" s="177"/>
      <c r="B40" s="127" t="s">
        <v>14</v>
      </c>
      <c r="C40" s="164">
        <v>0.35289999999999999</v>
      </c>
      <c r="D40" s="164">
        <v>0.55559999999999998</v>
      </c>
      <c r="E40" s="164">
        <v>0.41463414634146339</v>
      </c>
    </row>
    <row r="41" spans="1:5" x14ac:dyDescent="0.25">
      <c r="A41" s="169" t="s">
        <v>3</v>
      </c>
      <c r="B41" s="141" t="s">
        <v>6</v>
      </c>
      <c r="C41" s="167" t="s">
        <v>35</v>
      </c>
      <c r="D41" s="167">
        <v>0</v>
      </c>
      <c r="E41" s="167" t="s">
        <v>35</v>
      </c>
    </row>
    <row r="42" spans="1:5" x14ac:dyDescent="0.25">
      <c r="A42" s="170"/>
      <c r="B42" s="36" t="s">
        <v>7</v>
      </c>
      <c r="C42" s="152">
        <v>0.22220000000000001</v>
      </c>
      <c r="D42" s="152">
        <v>0.4</v>
      </c>
      <c r="E42" s="152">
        <v>0.4</v>
      </c>
    </row>
    <row r="43" spans="1:5" x14ac:dyDescent="0.25">
      <c r="A43" s="170"/>
      <c r="B43" s="37" t="s">
        <v>8</v>
      </c>
      <c r="C43" s="153">
        <v>0</v>
      </c>
      <c r="D43" s="153">
        <v>1</v>
      </c>
      <c r="E43" s="156" t="s">
        <v>35</v>
      </c>
    </row>
    <row r="44" spans="1:5" x14ac:dyDescent="0.25">
      <c r="A44" s="170"/>
      <c r="B44" s="36" t="s">
        <v>9</v>
      </c>
      <c r="C44" s="154" t="s">
        <v>35</v>
      </c>
      <c r="D44" s="154" t="s">
        <v>35</v>
      </c>
      <c r="E44" s="154" t="s">
        <v>35</v>
      </c>
    </row>
    <row r="45" spans="1:5" x14ac:dyDescent="0.25">
      <c r="A45" s="170"/>
      <c r="B45" s="37" t="s">
        <v>25</v>
      </c>
      <c r="C45" s="156" t="s">
        <v>35</v>
      </c>
      <c r="D45" s="156" t="s">
        <v>35</v>
      </c>
      <c r="E45" s="156" t="s">
        <v>35</v>
      </c>
    </row>
    <row r="46" spans="1:5" x14ac:dyDescent="0.25">
      <c r="A46" s="170"/>
      <c r="B46" s="36" t="s">
        <v>11</v>
      </c>
      <c r="C46" s="154" t="s">
        <v>35</v>
      </c>
      <c r="D46" s="154" t="s">
        <v>35</v>
      </c>
      <c r="E46" s="154" t="s">
        <v>35</v>
      </c>
    </row>
    <row r="47" spans="1:5" x14ac:dyDescent="0.25">
      <c r="A47" s="170"/>
      <c r="B47" s="38" t="s">
        <v>27</v>
      </c>
      <c r="C47" s="156" t="s">
        <v>35</v>
      </c>
      <c r="D47" s="159" t="s">
        <v>35</v>
      </c>
      <c r="E47" s="159" t="s">
        <v>35</v>
      </c>
    </row>
    <row r="48" spans="1:5" ht="15.75" thickBot="1" x14ac:dyDescent="0.3">
      <c r="A48" s="170"/>
      <c r="B48" s="36" t="s">
        <v>10</v>
      </c>
      <c r="C48" s="154" t="s">
        <v>35</v>
      </c>
      <c r="D48" s="154" t="s">
        <v>35</v>
      </c>
      <c r="E48" s="154" t="s">
        <v>35</v>
      </c>
    </row>
    <row r="49" spans="1:5" ht="15.75" thickBot="1" x14ac:dyDescent="0.3">
      <c r="A49" s="171"/>
      <c r="B49" s="127" t="s">
        <v>14</v>
      </c>
      <c r="C49" s="164">
        <v>0.18179999999999999</v>
      </c>
      <c r="D49" s="164">
        <v>0.42859999999999998</v>
      </c>
      <c r="E49" s="164">
        <v>0.4</v>
      </c>
    </row>
    <row r="50" spans="1:5" x14ac:dyDescent="0.25">
      <c r="A50" s="173" t="s">
        <v>4</v>
      </c>
      <c r="B50" s="35" t="s">
        <v>6</v>
      </c>
      <c r="C50" s="151">
        <v>0.25</v>
      </c>
      <c r="D50" s="151">
        <v>0</v>
      </c>
      <c r="E50" s="151">
        <v>0</v>
      </c>
    </row>
    <row r="51" spans="1:5" x14ac:dyDescent="0.25">
      <c r="A51" s="170"/>
      <c r="B51" s="36" t="s">
        <v>7</v>
      </c>
      <c r="C51" s="152">
        <v>0.66669999999999996</v>
      </c>
      <c r="D51" s="152">
        <v>0.72219999999999995</v>
      </c>
      <c r="E51" s="152">
        <v>0.64285714285714202</v>
      </c>
    </row>
    <row r="52" spans="1:5" x14ac:dyDescent="0.25">
      <c r="A52" s="170"/>
      <c r="B52" s="37" t="s">
        <v>8</v>
      </c>
      <c r="C52" s="153">
        <v>0.6</v>
      </c>
      <c r="D52" s="153">
        <v>0.5</v>
      </c>
      <c r="E52" s="153">
        <v>0.54545454545454497</v>
      </c>
    </row>
    <row r="53" spans="1:5" x14ac:dyDescent="0.25">
      <c r="A53" s="170"/>
      <c r="B53" s="36" t="s">
        <v>9</v>
      </c>
      <c r="C53" s="154" t="s">
        <v>35</v>
      </c>
      <c r="D53" s="154" t="s">
        <v>35</v>
      </c>
      <c r="E53" s="154" t="s">
        <v>35</v>
      </c>
    </row>
    <row r="54" spans="1:5" x14ac:dyDescent="0.25">
      <c r="A54" s="170"/>
      <c r="B54" s="37" t="s">
        <v>25</v>
      </c>
      <c r="C54" s="156" t="s">
        <v>35</v>
      </c>
      <c r="D54" s="156" t="s">
        <v>35</v>
      </c>
      <c r="E54" s="156" t="s">
        <v>35</v>
      </c>
    </row>
    <row r="55" spans="1:5" x14ac:dyDescent="0.25">
      <c r="A55" s="170"/>
      <c r="B55" s="36" t="s">
        <v>11</v>
      </c>
      <c r="C55" s="154" t="s">
        <v>35</v>
      </c>
      <c r="D55" s="154" t="s">
        <v>35</v>
      </c>
      <c r="E55" s="154">
        <v>0</v>
      </c>
    </row>
    <row r="56" spans="1:5" x14ac:dyDescent="0.25">
      <c r="A56" s="170"/>
      <c r="B56" s="38" t="s">
        <v>27</v>
      </c>
      <c r="C56" s="159" t="s">
        <v>35</v>
      </c>
      <c r="D56" s="159" t="s">
        <v>35</v>
      </c>
      <c r="E56" s="159" t="s">
        <v>35</v>
      </c>
    </row>
    <row r="57" spans="1:5" ht="15.75" thickBot="1" x14ac:dyDescent="0.3">
      <c r="A57" s="170"/>
      <c r="B57" s="36" t="s">
        <v>10</v>
      </c>
      <c r="C57" s="154" t="s">
        <v>35</v>
      </c>
      <c r="D57" s="154" t="s">
        <v>35</v>
      </c>
      <c r="E57" s="154" t="s">
        <v>35</v>
      </c>
    </row>
    <row r="58" spans="1:5" ht="15.75" thickBot="1" x14ac:dyDescent="0.3">
      <c r="A58" s="171"/>
      <c r="B58" s="127" t="s">
        <v>14</v>
      </c>
      <c r="C58" s="164">
        <v>0.57140000000000002</v>
      </c>
      <c r="D58" s="164">
        <v>0.61539999999999995</v>
      </c>
      <c r="E58" s="164">
        <v>0.55555555555555558</v>
      </c>
    </row>
    <row r="59" spans="1:5" x14ac:dyDescent="0.25">
      <c r="A59" s="173" t="s">
        <v>5</v>
      </c>
      <c r="B59" s="35" t="s">
        <v>6</v>
      </c>
      <c r="C59" s="151">
        <v>0</v>
      </c>
      <c r="D59" s="151">
        <v>0</v>
      </c>
      <c r="E59" s="151">
        <v>0</v>
      </c>
    </row>
    <row r="60" spans="1:5" x14ac:dyDescent="0.25">
      <c r="A60" s="170"/>
      <c r="B60" s="36" t="s">
        <v>7</v>
      </c>
      <c r="C60" s="152">
        <v>0.45450000000000002</v>
      </c>
      <c r="D60" s="152">
        <v>0.55559999999999998</v>
      </c>
      <c r="E60" s="152">
        <v>0</v>
      </c>
    </row>
    <row r="61" spans="1:5" x14ac:dyDescent="0.25">
      <c r="A61" s="170"/>
      <c r="B61" s="37" t="s">
        <v>8</v>
      </c>
      <c r="C61" s="153">
        <v>0</v>
      </c>
      <c r="D61" s="153">
        <v>0</v>
      </c>
      <c r="E61" s="153">
        <v>0.66666666666666596</v>
      </c>
    </row>
    <row r="62" spans="1:5" x14ac:dyDescent="0.25">
      <c r="A62" s="170"/>
      <c r="B62" s="36" t="s">
        <v>9</v>
      </c>
      <c r="C62" s="154" t="s">
        <v>35</v>
      </c>
      <c r="D62" s="154" t="s">
        <v>35</v>
      </c>
      <c r="E62" s="154" t="s">
        <v>35</v>
      </c>
    </row>
    <row r="63" spans="1:5" x14ac:dyDescent="0.25">
      <c r="A63" s="170"/>
      <c r="B63" s="37" t="s">
        <v>25</v>
      </c>
      <c r="C63" s="156" t="s">
        <v>35</v>
      </c>
      <c r="D63" s="156" t="s">
        <v>35</v>
      </c>
      <c r="E63" s="156" t="s">
        <v>35</v>
      </c>
    </row>
    <row r="64" spans="1:5" x14ac:dyDescent="0.25">
      <c r="A64" s="170"/>
      <c r="B64" s="36" t="s">
        <v>11</v>
      </c>
      <c r="C64" s="154" t="s">
        <v>35</v>
      </c>
      <c r="D64" s="154">
        <v>0</v>
      </c>
      <c r="E64" s="154" t="s">
        <v>35</v>
      </c>
    </row>
    <row r="65" spans="1:5" x14ac:dyDescent="0.25">
      <c r="A65" s="170"/>
      <c r="B65" s="38" t="s">
        <v>27</v>
      </c>
      <c r="C65" s="159" t="s">
        <v>35</v>
      </c>
      <c r="D65" s="159" t="s">
        <v>35</v>
      </c>
      <c r="E65" s="159" t="s">
        <v>35</v>
      </c>
    </row>
    <row r="66" spans="1:5" ht="15.75" thickBot="1" x14ac:dyDescent="0.3">
      <c r="A66" s="170"/>
      <c r="B66" s="36" t="s">
        <v>10</v>
      </c>
      <c r="C66" s="154" t="s">
        <v>35</v>
      </c>
      <c r="D66" s="154" t="s">
        <v>35</v>
      </c>
      <c r="E66" s="154" t="s">
        <v>35</v>
      </c>
    </row>
    <row r="67" spans="1:5" ht="15.75" thickBot="1" x14ac:dyDescent="0.3">
      <c r="A67" s="171"/>
      <c r="B67" s="127" t="s">
        <v>14</v>
      </c>
      <c r="C67" s="164">
        <v>0.3125</v>
      </c>
      <c r="D67" s="164">
        <v>0.41670000000000001</v>
      </c>
      <c r="E67" s="164">
        <v>0.18181818181818182</v>
      </c>
    </row>
    <row r="68" spans="1:5" x14ac:dyDescent="0.25">
      <c r="A68" s="173" t="s">
        <v>26</v>
      </c>
      <c r="B68" s="35" t="s">
        <v>6</v>
      </c>
      <c r="C68" s="151">
        <v>0.4194</v>
      </c>
      <c r="D68" s="151">
        <v>0.47060000000000002</v>
      </c>
      <c r="E68" s="151">
        <v>0.27058823529411702</v>
      </c>
    </row>
    <row r="69" spans="1:5" x14ac:dyDescent="0.25">
      <c r="A69" s="170"/>
      <c r="B69" s="36" t="s">
        <v>7</v>
      </c>
      <c r="C69" s="152">
        <v>0.53639999999999999</v>
      </c>
      <c r="D69" s="152">
        <v>0.54679999999999995</v>
      </c>
      <c r="E69" s="152">
        <v>0.46067415730337002</v>
      </c>
    </row>
    <row r="70" spans="1:5" x14ac:dyDescent="0.25">
      <c r="A70" s="170"/>
      <c r="B70" s="37" t="s">
        <v>8</v>
      </c>
      <c r="C70" s="153">
        <v>0.53969999999999996</v>
      </c>
      <c r="D70" s="153">
        <v>0.42859999999999998</v>
      </c>
      <c r="E70" s="153">
        <v>0.30555555555555503</v>
      </c>
    </row>
    <row r="71" spans="1:5" x14ac:dyDescent="0.25">
      <c r="A71" s="170"/>
      <c r="B71" s="36" t="s">
        <v>9</v>
      </c>
      <c r="C71" s="152">
        <v>0</v>
      </c>
      <c r="D71" s="152">
        <v>0.5</v>
      </c>
      <c r="E71" s="152">
        <v>0</v>
      </c>
    </row>
    <row r="72" spans="1:5" x14ac:dyDescent="0.25">
      <c r="A72" s="170"/>
      <c r="B72" s="37" t="s">
        <v>25</v>
      </c>
      <c r="C72" s="153">
        <v>0</v>
      </c>
      <c r="D72" s="153">
        <v>0.4</v>
      </c>
      <c r="E72" s="153">
        <v>0.5</v>
      </c>
    </row>
    <row r="73" spans="1:5" x14ac:dyDescent="0.25">
      <c r="A73" s="170"/>
      <c r="B73" s="36" t="s">
        <v>11</v>
      </c>
      <c r="C73" s="152">
        <v>0.33329999999999999</v>
      </c>
      <c r="D73" s="152">
        <v>0.2</v>
      </c>
      <c r="E73" s="152">
        <v>0.33333333333333298</v>
      </c>
    </row>
    <row r="74" spans="1:5" x14ac:dyDescent="0.25">
      <c r="A74" s="170"/>
      <c r="B74" s="38" t="s">
        <v>27</v>
      </c>
      <c r="C74" s="155">
        <v>0</v>
      </c>
      <c r="D74" s="155">
        <v>1</v>
      </c>
      <c r="E74" s="155">
        <v>0.66666666666666596</v>
      </c>
    </row>
    <row r="75" spans="1:5" ht="15.75" thickBot="1" x14ac:dyDescent="0.3">
      <c r="A75" s="170"/>
      <c r="B75" s="36" t="s">
        <v>10</v>
      </c>
      <c r="C75" s="165">
        <v>0.33329999999999999</v>
      </c>
      <c r="D75" s="165">
        <v>0.66669999999999996</v>
      </c>
      <c r="E75" s="165">
        <v>0.8</v>
      </c>
    </row>
    <row r="76" spans="1:5" ht="15.75" thickBot="1" x14ac:dyDescent="0.3">
      <c r="A76" s="171"/>
      <c r="B76" s="127" t="s">
        <v>14</v>
      </c>
      <c r="C76" s="164">
        <v>0.50370000000000004</v>
      </c>
      <c r="D76" s="164">
        <v>0.51539999999999997</v>
      </c>
      <c r="E76" s="164">
        <v>0.40268456375838901</v>
      </c>
    </row>
    <row r="78" spans="1:5" x14ac:dyDescent="0.25">
      <c r="A78" t="s">
        <v>53</v>
      </c>
    </row>
    <row r="79" spans="1:5" x14ac:dyDescent="0.25">
      <c r="A79" t="s">
        <v>63</v>
      </c>
    </row>
    <row r="80" spans="1:5" ht="31.15" customHeight="1" x14ac:dyDescent="0.25">
      <c r="A80" s="217" t="s">
        <v>62</v>
      </c>
      <c r="B80" s="217"/>
      <c r="C80" s="217"/>
      <c r="D80" s="217"/>
    </row>
    <row r="82" spans="1:1" x14ac:dyDescent="0.25">
      <c r="A82" t="s">
        <v>65</v>
      </c>
    </row>
    <row r="84" spans="1:1" x14ac:dyDescent="0.25">
      <c r="A84" s="1" t="s">
        <v>47</v>
      </c>
    </row>
    <row r="85" spans="1:1" x14ac:dyDescent="0.25">
      <c r="A85" s="2">
        <v>42256</v>
      </c>
    </row>
  </sheetData>
  <mergeCells count="12">
    <mergeCell ref="A4:B4"/>
    <mergeCell ref="A1:E2"/>
    <mergeCell ref="A3:E3"/>
    <mergeCell ref="A80:D80"/>
    <mergeCell ref="A50:A58"/>
    <mergeCell ref="A59:A67"/>
    <mergeCell ref="A68:A76"/>
    <mergeCell ref="A5:A13"/>
    <mergeCell ref="A14:A22"/>
    <mergeCell ref="A23:A31"/>
    <mergeCell ref="A32:A40"/>
    <mergeCell ref="A41:A4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Enroll_Ethnicity</vt:lpstr>
      <vt:lpstr>Enroll_Gender</vt:lpstr>
      <vt:lpstr>Enroll_Classification</vt:lpstr>
      <vt:lpstr>1-yr Retention Rates</vt:lpstr>
      <vt:lpstr>6-yr Graduation Rates</vt:lpstr>
    </vt:vector>
  </TitlesOfParts>
  <Company>Sam Houston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Voth, Alacia</dc:creator>
  <cp:lastModifiedBy>Gaillard, Anne</cp:lastModifiedBy>
  <cp:lastPrinted>2013-08-15T18:11:10Z</cp:lastPrinted>
  <dcterms:created xsi:type="dcterms:W3CDTF">2013-07-26T16:20:10Z</dcterms:created>
  <dcterms:modified xsi:type="dcterms:W3CDTF">2015-09-14T20:57:48Z</dcterms:modified>
</cp:coreProperties>
</file>