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5 year - Table 1" sheetId="1" r:id="rId1"/>
    <sheet name="fy11 - Table 1" sheetId="2" r:id="rId2"/>
    <sheet name="fy10 - Table 1" sheetId="3" r:id="rId3"/>
    <sheet name="fy09 - Table 1" sheetId="4" r:id="rId4"/>
    <sheet name="fy08 - Table 1" sheetId="5" r:id="rId5"/>
    <sheet name="fy07 - Table 1" sheetId="6" r:id="rId6"/>
    <sheet name="Sheet2 - Table 1" sheetId="7" r:id="rId7"/>
    <sheet name="Sheet3 - Table 1" sheetId="8" r:id="rId8"/>
  </sheets>
  <definedNames/>
  <calcPr fullCalcOnLoad="1"/>
</workbook>
</file>

<file path=xl/sharedStrings.xml><?xml version="1.0" encoding="utf-8"?>
<sst xmlns="http://schemas.openxmlformats.org/spreadsheetml/2006/main" count="264" uniqueCount="69">
  <si>
    <t>Sam Houston State University</t>
  </si>
  <si>
    <t>Exemptions &amp; Waivers</t>
  </si>
  <si>
    <t>2007 thru 2011</t>
  </si>
  <si>
    <t>Exemptions</t>
  </si>
  <si>
    <t>Hazelwood</t>
  </si>
  <si>
    <t>Firemen (Children of Disabled Firefighters/Law Enforcement Officers)</t>
  </si>
  <si>
    <t>Dual Enrollment</t>
  </si>
  <si>
    <t>Thesis</t>
  </si>
  <si>
    <t>Blind &amp; Deaf</t>
  </si>
  <si>
    <t>Valedictorian</t>
  </si>
  <si>
    <t>Foster Children</t>
  </si>
  <si>
    <t>Disabled Peace Officers</t>
  </si>
  <si>
    <t>Texas Tomorrow Fund</t>
  </si>
  <si>
    <t>Distance Learning</t>
  </si>
  <si>
    <t>Seniors 65 and over</t>
  </si>
  <si>
    <t>Children or Spouse of Deceased Public Servant</t>
  </si>
  <si>
    <t>Preceptor</t>
  </si>
  <si>
    <t>Total Exemptions</t>
  </si>
  <si>
    <t>Waivers</t>
  </si>
  <si>
    <t>Good Neighbor</t>
  </si>
  <si>
    <t>Common Market</t>
  </si>
  <si>
    <t>Employee Exempt</t>
  </si>
  <si>
    <t>Academic Scholarship Exempt</t>
  </si>
  <si>
    <t>Military Exempt</t>
  </si>
  <si>
    <t>Employee Spouse (Faculty and Dependents)</t>
  </si>
  <si>
    <t>Economic Dev &amp; Diversification</t>
  </si>
  <si>
    <t>International Student w/visa</t>
  </si>
  <si>
    <t xml:space="preserve">Residential Classification       </t>
  </si>
  <si>
    <t>Out of State/Country</t>
  </si>
  <si>
    <t>Tuition Reciprocal</t>
  </si>
  <si>
    <t>Total Waivers</t>
  </si>
  <si>
    <t>Grand Totals</t>
  </si>
  <si>
    <t>Count</t>
  </si>
  <si>
    <t>Total Exemptions Unduplicated Count</t>
  </si>
  <si>
    <t>Fiscal Year 2011</t>
  </si>
  <si>
    <t>EXEMPTIONS</t>
  </si>
  <si>
    <t>Unduplicated Count</t>
  </si>
  <si>
    <t>Education &amp; General Funds</t>
  </si>
  <si>
    <t>Designated Funds</t>
  </si>
  <si>
    <t>Auxiliary Funds</t>
  </si>
  <si>
    <t>Totals</t>
  </si>
  <si>
    <t>HZ</t>
  </si>
  <si>
    <t>FE</t>
  </si>
  <si>
    <t>BD</t>
  </si>
  <si>
    <t>VL</t>
  </si>
  <si>
    <t>FC</t>
  </si>
  <si>
    <t>T9,FU</t>
  </si>
  <si>
    <t>UU,HH,OZ,P6</t>
  </si>
  <si>
    <t>TT</t>
  </si>
  <si>
    <t>S2</t>
  </si>
  <si>
    <t>1N,2N</t>
  </si>
  <si>
    <t>Total EXEMPTIONS</t>
  </si>
  <si>
    <t>WAIVERS</t>
  </si>
  <si>
    <t>GN</t>
  </si>
  <si>
    <t>Employee Exempt (EE and E1)</t>
  </si>
  <si>
    <t>EE,E1</t>
  </si>
  <si>
    <t>SE</t>
  </si>
  <si>
    <t>ME</t>
  </si>
  <si>
    <t>SD</t>
  </si>
  <si>
    <t>UT</t>
  </si>
  <si>
    <t>VE</t>
  </si>
  <si>
    <t>OS</t>
  </si>
  <si>
    <t>R5</t>
  </si>
  <si>
    <t>Total WAIVERS (from Admissions)</t>
  </si>
  <si>
    <t>Grand Total</t>
  </si>
  <si>
    <t>Fiscal Year 2010</t>
  </si>
  <si>
    <t>Fiscal Year 2009</t>
  </si>
  <si>
    <t>Fiscal Year 2008</t>
  </si>
  <si>
    <t>Fiscal Year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</si>
</sst>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Verdana"/>
      <family val="0"/>
    </font>
    <font>
      <sz val="11"/>
      <color indexed="9"/>
      <name val="Helvetica"/>
      <family val="0"/>
    </font>
    <font>
      <i/>
      <sz val="16"/>
      <name val="Verdana"/>
      <family val="0"/>
    </font>
    <font>
      <b/>
      <i/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43.09765625" style="1" customWidth="1"/>
    <col min="2" max="2" width="10" style="1" customWidth="1"/>
    <col min="3" max="3" width="11.19921875" style="1" customWidth="1"/>
    <col min="4" max="4" width="10.09765625" style="1" customWidth="1"/>
    <col min="5" max="5" width="10.3984375" style="1" customWidth="1"/>
    <col min="6" max="6" width="10.19921875" style="1" customWidth="1"/>
    <col min="7" max="16384" width="6.59765625" style="1" customWidth="1"/>
  </cols>
  <sheetData>
    <row r="1" spans="1:6" ht="15" customHeight="1">
      <c r="A1" s="2" t="s">
        <v>0</v>
      </c>
      <c r="B1" s="3"/>
      <c r="C1" s="3"/>
      <c r="D1" s="3"/>
      <c r="E1" s="3"/>
      <c r="F1" s="3"/>
    </row>
    <row r="2" spans="1:6" ht="15" customHeight="1">
      <c r="A2" s="2" t="s">
        <v>1</v>
      </c>
      <c r="B2" s="3"/>
      <c r="C2" s="3"/>
      <c r="D2" s="3"/>
      <c r="E2" s="3"/>
      <c r="F2" s="3"/>
    </row>
    <row r="3" spans="1:6" ht="15" customHeight="1">
      <c r="A3" s="2" t="s">
        <v>2</v>
      </c>
      <c r="B3" s="3"/>
      <c r="C3" s="3"/>
      <c r="D3" s="3"/>
      <c r="E3" s="3"/>
      <c r="F3" s="3"/>
    </row>
    <row r="4" spans="1:6" ht="15" customHeight="1">
      <c r="A4" s="3"/>
      <c r="B4" s="3"/>
      <c r="C4" s="3"/>
      <c r="D4" s="3"/>
      <c r="E4" s="3"/>
      <c r="F4" s="3"/>
    </row>
    <row r="5" spans="1:6" ht="15" customHeight="1">
      <c r="A5" s="4" t="s">
        <v>3</v>
      </c>
      <c r="B5" s="5">
        <v>2011</v>
      </c>
      <c r="C5" s="5">
        <v>2010</v>
      </c>
      <c r="D5" s="5">
        <v>2009</v>
      </c>
      <c r="E5" s="5">
        <v>2008</v>
      </c>
      <c r="F5" s="5">
        <v>2007</v>
      </c>
    </row>
    <row r="6" spans="1:6" ht="15" customHeight="1">
      <c r="A6" s="6" t="s">
        <v>4</v>
      </c>
      <c r="B6" s="7">
        <f>'fy11 - Table 1'!G5</f>
        <v>1434067.49</v>
      </c>
      <c r="C6" s="7">
        <f>'fy10 - Table 1'!F5</f>
        <v>681396.28</v>
      </c>
      <c r="D6" s="7">
        <f>'fy09 - Table 1'!F5</f>
        <v>437200.1</v>
      </c>
      <c r="E6" s="7">
        <f>'fy08 - Table 1'!F5</f>
        <v>393614.30000000005</v>
      </c>
      <c r="F6" s="7">
        <f>'fy07 - Table 1'!F5</f>
        <v>353781</v>
      </c>
    </row>
    <row r="7" spans="1:6" ht="15" customHeight="1">
      <c r="A7" s="2" t="s">
        <v>5</v>
      </c>
      <c r="B7" s="8">
        <f>'fy11 - Table 1'!G6</f>
        <v>15830</v>
      </c>
      <c r="C7" s="8">
        <f>'fy10 - Table 1'!F6</f>
        <v>30912</v>
      </c>
      <c r="D7" s="8">
        <f>'fy09 - Table 1'!F6</f>
        <v>17619.5</v>
      </c>
      <c r="E7" s="8">
        <f>'fy08 - Table 1'!F6</f>
        <v>5729</v>
      </c>
      <c r="F7" s="8">
        <f>'fy07 - Table 1'!F6</f>
        <v>22519</v>
      </c>
    </row>
    <row r="8" spans="1:6" ht="15" customHeight="1">
      <c r="A8" s="2" t="s">
        <v>6</v>
      </c>
      <c r="B8" s="8">
        <f>'fy11 - Table 1'!G7</f>
        <v>0</v>
      </c>
      <c r="C8" s="8">
        <f>'fy10 - Table 1'!F7</f>
        <v>0</v>
      </c>
      <c r="D8" s="8">
        <f>'fy09 - Table 1'!F7</f>
        <v>0</v>
      </c>
      <c r="E8" s="8">
        <f>'fy08 - Table 1'!F7</f>
        <v>0</v>
      </c>
      <c r="F8" s="8">
        <f>'fy07 - Table 1'!F7</f>
        <v>0</v>
      </c>
    </row>
    <row r="9" spans="1:6" ht="15" customHeight="1">
      <c r="A9" s="2" t="s">
        <v>7</v>
      </c>
      <c r="B9" s="8">
        <f>'fy11 - Table 1'!G8</f>
        <v>0</v>
      </c>
      <c r="C9" s="8">
        <f>'fy10 - Table 1'!F8</f>
        <v>0</v>
      </c>
      <c r="D9" s="8">
        <f>'fy09 - Table 1'!F8</f>
        <v>0</v>
      </c>
      <c r="E9" s="8">
        <f>'fy08 - Table 1'!F8</f>
        <v>0</v>
      </c>
      <c r="F9" s="8">
        <f>'fy07 - Table 1'!F8</f>
        <v>0</v>
      </c>
    </row>
    <row r="10" spans="1:6" ht="15" customHeight="1">
      <c r="A10" s="2" t="s">
        <v>8</v>
      </c>
      <c r="B10" s="8">
        <f>'fy11 - Table 1'!G9</f>
        <v>174880.5</v>
      </c>
      <c r="C10" s="8">
        <f>'fy10 - Table 1'!F9</f>
        <v>161511.74</v>
      </c>
      <c r="D10" s="8">
        <f>'fy09 - Table 1'!F9</f>
        <v>151470.5</v>
      </c>
      <c r="E10" s="8">
        <f>'fy08 - Table 1'!F9</f>
        <v>141587</v>
      </c>
      <c r="F10" s="8">
        <f>'fy07 - Table 1'!F9</f>
        <v>131421.5</v>
      </c>
    </row>
    <row r="11" spans="1:6" ht="15" customHeight="1">
      <c r="A11" s="2" t="s">
        <v>9</v>
      </c>
      <c r="B11" s="8">
        <f>'fy11 - Table 1'!G10</f>
        <v>69112</v>
      </c>
      <c r="C11" s="8">
        <f>'fy10 - Table 1'!F10</f>
        <v>81840</v>
      </c>
      <c r="D11" s="8">
        <f>'fy09 - Table 1'!F10</f>
        <v>69508</v>
      </c>
      <c r="E11" s="8">
        <f>'fy08 - Table 1'!F10</f>
        <v>43014</v>
      </c>
      <c r="F11" s="8">
        <f>'fy07 - Table 1'!F10</f>
        <v>63960</v>
      </c>
    </row>
    <row r="12" spans="1:6" ht="15" customHeight="1">
      <c r="A12" s="2" t="s">
        <v>10</v>
      </c>
      <c r="B12" s="8">
        <f>'fy11 - Table 1'!G11</f>
        <v>253442</v>
      </c>
      <c r="C12" s="8">
        <f>'fy10 - Table 1'!F11</f>
        <v>217214.75</v>
      </c>
      <c r="D12" s="8">
        <f>'fy09 - Table 1'!F11</f>
        <v>138214.95</v>
      </c>
      <c r="E12" s="8">
        <f>'fy08 - Table 1'!F11</f>
        <v>127135.90000000001</v>
      </c>
      <c r="F12" s="8">
        <f>'fy07 - Table 1'!F11</f>
        <v>90080.3</v>
      </c>
    </row>
    <row r="13" spans="1:6" ht="15" customHeight="1">
      <c r="A13" s="2" t="s">
        <v>11</v>
      </c>
      <c r="B13" s="8">
        <f>'fy11 - Table 1'!G12</f>
        <v>0</v>
      </c>
      <c r="C13" s="8">
        <f>'fy10 - Table 1'!F12</f>
        <v>0</v>
      </c>
      <c r="D13" s="8">
        <f>'fy09 - Table 1'!F12</f>
        <v>0</v>
      </c>
      <c r="E13" s="8">
        <f>'fy08 - Table 1'!F12</f>
        <v>1034.1</v>
      </c>
      <c r="F13" s="8">
        <f>'fy07 - Table 1'!F12</f>
        <v>0</v>
      </c>
    </row>
    <row r="14" spans="1:6" ht="15" customHeight="1">
      <c r="A14" s="2" t="s">
        <v>12</v>
      </c>
      <c r="B14" s="8">
        <f>'fy11 - Table 1'!G13</f>
        <v>8353.74</v>
      </c>
      <c r="C14" s="8">
        <f>'fy10 - Table 1'!F13</f>
        <v>10050.699999999999</v>
      </c>
      <c r="D14" s="8">
        <f>'fy09 - Table 1'!F13</f>
        <v>5212.12</v>
      </c>
      <c r="E14" s="8">
        <f>'fy08 - Table 1'!F13</f>
        <v>2789.12</v>
      </c>
      <c r="F14" s="8">
        <f>'fy07 - Table 1'!F13</f>
        <v>2880.01</v>
      </c>
    </row>
    <row r="15" spans="1:6" ht="15" customHeight="1">
      <c r="A15" s="2" t="s">
        <v>13</v>
      </c>
      <c r="B15" s="8">
        <f>'fy11 - Table 1'!G14</f>
        <v>694488</v>
      </c>
      <c r="C15" s="8">
        <f>'fy10 - Table 1'!F14</f>
        <v>950253.12</v>
      </c>
      <c r="D15" s="8">
        <f>'fy09 - Table 1'!F14</f>
        <v>674375.7</v>
      </c>
      <c r="E15" s="8">
        <f>'fy08 - Table 1'!F14</f>
        <v>517202.74</v>
      </c>
      <c r="F15" s="8">
        <f>'fy07 - Table 1'!F14</f>
        <v>393791.3</v>
      </c>
    </row>
    <row r="16" spans="1:6" ht="15" customHeight="1">
      <c r="A16" s="2" t="s">
        <v>14</v>
      </c>
      <c r="B16" s="8">
        <f>'fy11 - Table 1'!G15</f>
        <v>978</v>
      </c>
      <c r="C16" s="8">
        <f>'fy10 - Table 1'!F15</f>
        <v>1960</v>
      </c>
      <c r="D16" s="8">
        <f>'fy09 - Table 1'!F15</f>
        <v>0</v>
      </c>
      <c r="E16" s="8">
        <f>'fy08 - Table 1'!F15</f>
        <v>1800</v>
      </c>
      <c r="F16" s="8">
        <f>'fy07 - Table 1'!F15</f>
        <v>1260</v>
      </c>
    </row>
    <row r="17" spans="1:6" ht="15" customHeight="1">
      <c r="A17" s="2" t="s">
        <v>15</v>
      </c>
      <c r="B17" s="8">
        <f>'fy11 - Table 1'!G16</f>
        <v>6353</v>
      </c>
      <c r="C17" s="8">
        <f>'fy10 - Table 1'!F16</f>
        <v>6514.5</v>
      </c>
      <c r="D17" s="8">
        <f>'fy09 - Table 1'!F16</f>
        <v>0</v>
      </c>
      <c r="E17" s="8">
        <f>'fy08 - Table 1'!F16</f>
        <v>0</v>
      </c>
      <c r="F17" s="8">
        <f>'fy07 - Table 1'!F16</f>
        <v>0</v>
      </c>
    </row>
    <row r="18" spans="1:6" ht="15" customHeight="1">
      <c r="A18" s="2" t="s">
        <v>16</v>
      </c>
      <c r="B18" s="9">
        <f>'fy11 - Table 1'!G17</f>
        <v>1500</v>
      </c>
      <c r="C18" s="9">
        <f>'fy10 - Table 1'!F17</f>
        <v>600</v>
      </c>
      <c r="D18" s="9">
        <f>'fy09 - Table 1'!F17</f>
        <v>3350</v>
      </c>
      <c r="E18" s="9">
        <f>'fy08 - Table 1'!F17</f>
        <v>2050</v>
      </c>
      <c r="F18" s="9">
        <f>'fy07 - Table 1'!F17</f>
        <v>0</v>
      </c>
    </row>
    <row r="19" spans="1:6" ht="15" customHeight="1">
      <c r="A19" s="2" t="s">
        <v>17</v>
      </c>
      <c r="B19" s="7">
        <f>SUM(B6:B18)</f>
        <v>2659004.73</v>
      </c>
      <c r="C19" s="7">
        <f>SUM(C6:C18)</f>
        <v>2142253.09</v>
      </c>
      <c r="D19" s="7">
        <f>SUM(D6:D18)</f>
        <v>1496950.87</v>
      </c>
      <c r="E19" s="7">
        <f>SUM(E6:E18)</f>
        <v>1235956.1600000001</v>
      </c>
      <c r="F19" s="7">
        <f>SUM(F6:F18)</f>
        <v>1059693.11</v>
      </c>
    </row>
    <row r="20" spans="1:6" ht="15" customHeight="1">
      <c r="A20" s="3"/>
      <c r="B20" s="8"/>
      <c r="C20" s="8"/>
      <c r="D20" s="8"/>
      <c r="E20" s="8"/>
      <c r="F20" s="8"/>
    </row>
    <row r="21" spans="1:6" ht="15" customHeight="1">
      <c r="A21" s="4" t="s">
        <v>18</v>
      </c>
      <c r="B21" s="8"/>
      <c r="C21" s="8"/>
      <c r="D21" s="8"/>
      <c r="E21" s="8"/>
      <c r="F21" s="8"/>
    </row>
    <row r="22" spans="1:6" ht="15" customHeight="1">
      <c r="A22" s="6" t="s">
        <v>19</v>
      </c>
      <c r="B22" s="8">
        <f>'fy11 - Table 1'!G21</f>
        <v>10920</v>
      </c>
      <c r="C22" s="8">
        <f>'fy10 - Table 1'!F21</f>
        <v>17958</v>
      </c>
      <c r="D22" s="8">
        <f>'fy09 - Table 1'!F21</f>
        <v>31762</v>
      </c>
      <c r="E22" s="8">
        <f>'fy08 - Table 1'!F21</f>
        <v>19288</v>
      </c>
      <c r="F22" s="8">
        <f>'fy07 - Table 1'!F21</f>
        <v>3300</v>
      </c>
    </row>
    <row r="23" spans="1:6" ht="15" customHeight="1">
      <c r="A23" s="2" t="s">
        <v>20</v>
      </c>
      <c r="B23" s="8">
        <f>'fy11 - Table 1'!G22</f>
        <v>0</v>
      </c>
      <c r="C23" s="8">
        <f>'fy10 - Table 1'!F22</f>
        <v>0</v>
      </c>
      <c r="D23" s="8">
        <f>'fy09 - Table 1'!F22</f>
        <v>0</v>
      </c>
      <c r="E23" s="8">
        <f>'fy08 - Table 1'!F22</f>
        <v>0</v>
      </c>
      <c r="F23" s="8">
        <f>'fy07 - Table 1'!F22</f>
        <v>0</v>
      </c>
    </row>
    <row r="24" spans="1:6" ht="15" customHeight="1">
      <c r="A24" s="2" t="s">
        <v>21</v>
      </c>
      <c r="B24" s="8">
        <f>'fy11 - Table 1'!G23</f>
        <v>520117.2</v>
      </c>
      <c r="C24" s="8">
        <f>'fy10 - Table 1'!F23</f>
        <v>485720.20999999996</v>
      </c>
      <c r="D24" s="8">
        <f>'fy09 - Table 1'!F23</f>
        <v>329322.9</v>
      </c>
      <c r="E24" s="8">
        <f>'fy08 - Table 1'!F23</f>
        <v>436589.97</v>
      </c>
      <c r="F24" s="8">
        <f>'fy07 - Table 1'!F23</f>
        <v>451127.6</v>
      </c>
    </row>
    <row r="25" spans="1:6" ht="15" customHeight="1">
      <c r="A25" s="2" t="s">
        <v>22</v>
      </c>
      <c r="B25" s="8">
        <f>'fy11 - Table 1'!G24</f>
        <v>1537755</v>
      </c>
      <c r="C25" s="8">
        <f>'fy10 - Table 1'!F24</f>
        <v>1475856</v>
      </c>
      <c r="D25" s="8">
        <f>'fy09 - Table 1'!F24</f>
        <v>1289386.5</v>
      </c>
      <c r="E25" s="8">
        <f>'fy08 - Table 1'!F24</f>
        <v>1020306.6</v>
      </c>
      <c r="F25" s="8">
        <f>'fy07 - Table 1'!F24</f>
        <v>828301</v>
      </c>
    </row>
    <row r="26" spans="1:6" ht="15" customHeight="1">
      <c r="A26" s="2" t="s">
        <v>23</v>
      </c>
      <c r="B26" s="8">
        <f>'fy11 - Table 1'!G25</f>
        <v>13640</v>
      </c>
      <c r="C26" s="8">
        <f>'fy10 - Table 1'!F25</f>
        <v>18005</v>
      </c>
      <c r="D26" s="8">
        <f>'fy09 - Table 1'!F25</f>
        <v>46365</v>
      </c>
      <c r="E26" s="8">
        <f>'fy08 - Table 1'!F25</f>
        <v>135664</v>
      </c>
      <c r="F26" s="8">
        <f>'fy07 - Table 1'!F25</f>
        <v>104362.5</v>
      </c>
    </row>
    <row r="27" spans="1:6" ht="15" customHeight="1">
      <c r="A27" s="2" t="s">
        <v>24</v>
      </c>
      <c r="B27" s="8">
        <f>'fy11 - Table 1'!G26</f>
        <v>0</v>
      </c>
      <c r="C27" s="8">
        <f>'fy10 - Table 1'!F26</f>
        <v>7202</v>
      </c>
      <c r="D27" s="8">
        <f>'fy09 - Table 1'!F26</f>
        <v>8711</v>
      </c>
      <c r="E27" s="8">
        <f>'fy08 - Table 1'!F26</f>
        <v>20306.6</v>
      </c>
      <c r="F27" s="8">
        <f>'fy07 - Table 1'!F26</f>
        <v>29150</v>
      </c>
    </row>
    <row r="28" spans="1:6" ht="15" customHeight="1">
      <c r="A28" s="2" t="s">
        <v>25</v>
      </c>
      <c r="B28" s="8">
        <f>'fy11 - Table 1'!G27</f>
        <v>8370</v>
      </c>
      <c r="C28" s="8">
        <f>'fy10 - Table 1'!F27</f>
        <v>9141</v>
      </c>
      <c r="D28" s="8">
        <f>'fy09 - Table 1'!F27</f>
        <v>9554</v>
      </c>
      <c r="E28" s="8">
        <f>'fy08 - Table 1'!F27</f>
        <v>0</v>
      </c>
      <c r="F28" s="8">
        <f>'fy07 - Table 1'!F27</f>
        <v>9900</v>
      </c>
    </row>
    <row r="29" spans="1:6" ht="15" customHeight="1">
      <c r="A29" s="2" t="s">
        <v>26</v>
      </c>
      <c r="B29" s="8">
        <f>'fy11 - Table 1'!G28</f>
        <v>37510</v>
      </c>
      <c r="C29" s="8">
        <f>'fy10 - Table 1'!F28</f>
        <v>40719</v>
      </c>
      <c r="D29" s="8">
        <f>'fy09 - Table 1'!F28</f>
        <v>122938.5</v>
      </c>
      <c r="E29" s="8">
        <f>'fy08 - Table 1'!F28</f>
        <v>58854</v>
      </c>
      <c r="F29" s="8">
        <f>'fy07 - Table 1'!F28</f>
        <v>101827</v>
      </c>
    </row>
    <row r="30" spans="1:6" ht="15" customHeight="1">
      <c r="A30" s="2" t="s">
        <v>27</v>
      </c>
      <c r="B30" s="8">
        <f>'fy11 - Table 1'!G29</f>
        <v>8470</v>
      </c>
      <c r="C30" s="8">
        <f>'fy10 - Table 1'!F29</f>
        <v>22183</v>
      </c>
      <c r="D30" s="8">
        <f>'fy09 - Table 1'!F29</f>
        <v>52685</v>
      </c>
      <c r="E30" s="8">
        <f>'fy08 - Table 1'!F29</f>
        <v>46014</v>
      </c>
      <c r="F30" s="8">
        <f>'fy07 - Table 1'!F29</f>
        <v>26190</v>
      </c>
    </row>
    <row r="31" spans="1:6" ht="15" customHeight="1">
      <c r="A31" s="2" t="s">
        <v>28</v>
      </c>
      <c r="B31" s="8">
        <f>'fy11 - Table 1'!G30</f>
        <v>2790</v>
      </c>
      <c r="C31" s="8">
        <f>'fy10 - Table 1'!F30</f>
        <v>13296</v>
      </c>
      <c r="D31" s="8">
        <f>'fy09 - Table 1'!F30</f>
        <v>0</v>
      </c>
      <c r="E31" s="8">
        <f>'fy08 - Table 1'!F30</f>
        <v>0</v>
      </c>
      <c r="F31" s="8">
        <f>'fy07 - Table 1'!F30</f>
        <v>0</v>
      </c>
    </row>
    <row r="32" spans="1:6" ht="15" customHeight="1">
      <c r="A32" s="2" t="s">
        <v>29</v>
      </c>
      <c r="B32" s="9">
        <f>'fy11 - Table 1'!G31</f>
        <v>11470</v>
      </c>
      <c r="C32" s="9">
        <f>'fy10 - Table 1'!F31</f>
        <v>27423</v>
      </c>
      <c r="D32" s="9">
        <f>'fy09 - Table 1'!F31</f>
        <v>21356</v>
      </c>
      <c r="E32" s="9">
        <f>'fy08 - Table 1'!F31</f>
        <v>29690.4</v>
      </c>
      <c r="F32" s="9">
        <f>'fy07 - Table 1'!F31</f>
        <v>50050</v>
      </c>
    </row>
    <row r="33" spans="1:6" ht="15" customHeight="1">
      <c r="A33" s="2" t="s">
        <v>30</v>
      </c>
      <c r="B33" s="10">
        <f>SUM(B22:B32)</f>
        <v>2151042.2</v>
      </c>
      <c r="C33" s="10">
        <f>SUM(C22:C32)</f>
        <v>2117503.21</v>
      </c>
      <c r="D33" s="10">
        <f>SUM(D22:D32)</f>
        <v>1912080.9</v>
      </c>
      <c r="E33" s="10">
        <f>SUM(E22:E32)</f>
        <v>1766713.5699999998</v>
      </c>
      <c r="F33" s="10">
        <f>SUM(F22:F32)</f>
        <v>1604208.1</v>
      </c>
    </row>
    <row r="34" spans="1:6" ht="15" customHeight="1">
      <c r="A34" s="2" t="s">
        <v>31</v>
      </c>
      <c r="B34" s="7">
        <f>B19+B33</f>
        <v>4810046.93</v>
      </c>
      <c r="C34" s="7">
        <f>C19+C33</f>
        <v>4259756.3</v>
      </c>
      <c r="D34" s="7">
        <f>D19+D33</f>
        <v>3409031.77</v>
      </c>
      <c r="E34" s="7">
        <f>E19+E33</f>
        <v>3002669.73</v>
      </c>
      <c r="F34" s="7">
        <f>F19+F33</f>
        <v>2663901.21</v>
      </c>
    </row>
    <row r="35" spans="1:6" ht="15" customHeight="1">
      <c r="A35" s="3"/>
      <c r="B35" s="8"/>
      <c r="C35" s="3"/>
      <c r="D35" s="3"/>
      <c r="E35" s="3"/>
      <c r="F35" s="3"/>
    </row>
    <row r="36" spans="1:6" ht="15" customHeight="1">
      <c r="A36" s="3"/>
      <c r="B36" s="8"/>
      <c r="C36" s="3"/>
      <c r="D36" s="3"/>
      <c r="E36" s="3"/>
      <c r="F36" s="3"/>
    </row>
    <row r="37" spans="1:6" ht="15" customHeight="1">
      <c r="A37" s="4" t="s">
        <v>32</v>
      </c>
      <c r="B37" s="4">
        <v>2011</v>
      </c>
      <c r="C37" s="4">
        <v>2010</v>
      </c>
      <c r="D37" s="4">
        <v>2009</v>
      </c>
      <c r="E37" s="4">
        <v>2008</v>
      </c>
      <c r="F37" s="4">
        <v>2007</v>
      </c>
    </row>
    <row r="38" spans="1:6" ht="15" customHeight="1">
      <c r="A38" s="6" t="s">
        <v>4</v>
      </c>
      <c r="B38" s="11">
        <f>'fy11 - Table 1'!C5</f>
        <v>378</v>
      </c>
      <c r="C38" s="11">
        <f>'fy10 - Table 1'!B5</f>
        <v>211</v>
      </c>
      <c r="D38" s="11">
        <f>'fy09 - Table 1'!B5</f>
        <v>147</v>
      </c>
      <c r="E38" s="11">
        <f>'fy08 - Table 1'!B5</f>
        <v>146</v>
      </c>
      <c r="F38" s="11">
        <f>'fy07 - Table 1'!B5</f>
        <v>128</v>
      </c>
    </row>
    <row r="39" spans="1:6" ht="15" customHeight="1">
      <c r="A39" s="2" t="s">
        <v>5</v>
      </c>
      <c r="B39" s="12">
        <f>'fy11 - Table 1'!C6</f>
        <v>3</v>
      </c>
      <c r="C39" s="12">
        <f>'fy10 - Table 1'!B6</f>
        <v>5</v>
      </c>
      <c r="D39" s="12">
        <f>'fy09 - Table 1'!B6</f>
        <v>5</v>
      </c>
      <c r="E39" s="12">
        <f>'fy08 - Table 1'!B6</f>
        <v>1</v>
      </c>
      <c r="F39" s="12">
        <f>'fy07 - Table 1'!B6</f>
        <v>4</v>
      </c>
    </row>
    <row r="40" spans="1:6" ht="15" customHeight="1">
      <c r="A40" s="2" t="s">
        <v>6</v>
      </c>
      <c r="B40" s="12">
        <f>'fy11 - Table 1'!C7</f>
        <v>0</v>
      </c>
      <c r="C40" s="12">
        <f>'fy10 - Table 1'!B7</f>
        <v>0</v>
      </c>
      <c r="D40" s="12">
        <f>'fy09 - Table 1'!B7</f>
        <v>0</v>
      </c>
      <c r="E40" s="12">
        <f>'fy08 - Table 1'!B7</f>
        <v>0</v>
      </c>
      <c r="F40" s="12">
        <f>'fy07 - Table 1'!B7</f>
        <v>0</v>
      </c>
    </row>
    <row r="41" spans="1:6" ht="15" customHeight="1">
      <c r="A41" s="2" t="s">
        <v>7</v>
      </c>
      <c r="B41" s="12"/>
      <c r="C41" s="12">
        <f>'fy10 - Table 1'!B8</f>
        <v>0</v>
      </c>
      <c r="D41" s="12">
        <f>'fy09 - Table 1'!B8</f>
        <v>0</v>
      </c>
      <c r="E41" s="12">
        <f>'fy08 - Table 1'!B8</f>
        <v>0</v>
      </c>
      <c r="F41" s="12">
        <f>'fy07 - Table 1'!B8</f>
        <v>0</v>
      </c>
    </row>
    <row r="42" spans="1:6" ht="15" customHeight="1">
      <c r="A42" s="2" t="s">
        <v>8</v>
      </c>
      <c r="B42" s="12">
        <f>'fy11 - Table 1'!C9</f>
        <v>35</v>
      </c>
      <c r="C42" s="12">
        <f>'fy10 - Table 1'!B9</f>
        <v>36</v>
      </c>
      <c r="D42" s="12">
        <f>'fy09 - Table 1'!B9</f>
        <v>31</v>
      </c>
      <c r="E42" s="12">
        <f>'fy08 - Table 1'!B9</f>
        <v>32</v>
      </c>
      <c r="F42" s="12">
        <f>'fy07 - Table 1'!B9</f>
        <v>26</v>
      </c>
    </row>
    <row r="43" spans="1:6" ht="15" customHeight="1">
      <c r="A43" s="2" t="s">
        <v>9</v>
      </c>
      <c r="B43" s="12">
        <f>'fy11 - Table 1'!C10</f>
        <v>17</v>
      </c>
      <c r="C43" s="12">
        <f>'fy10 - Table 1'!B10</f>
        <v>20</v>
      </c>
      <c r="D43" s="12">
        <f>'fy09 - Table 1'!B10</f>
        <v>16</v>
      </c>
      <c r="E43" s="12">
        <f>'fy08 - Table 1'!B10</f>
        <v>14</v>
      </c>
      <c r="F43" s="12">
        <f>'fy07 - Table 1'!B10</f>
        <v>21</v>
      </c>
    </row>
    <row r="44" spans="1:6" ht="15" customHeight="1">
      <c r="A44" s="2" t="s">
        <v>10</v>
      </c>
      <c r="B44" s="12">
        <f>'fy11 - Table 1'!C11</f>
        <v>45</v>
      </c>
      <c r="C44" s="12">
        <f>'fy10 - Table 1'!B11</f>
        <v>37</v>
      </c>
      <c r="D44" s="12">
        <f>'fy09 - Table 1'!B11</f>
        <v>24</v>
      </c>
      <c r="E44" s="12">
        <f>'fy08 - Table 1'!B11</f>
        <v>26</v>
      </c>
      <c r="F44" s="12">
        <f>'fy07 - Table 1'!B11</f>
        <v>18</v>
      </c>
    </row>
    <row r="45" spans="1:6" ht="15" customHeight="1">
      <c r="A45" s="2" t="s">
        <v>11</v>
      </c>
      <c r="B45" s="12">
        <f>'fy11 - Table 1'!C12</f>
        <v>0</v>
      </c>
      <c r="C45" s="12">
        <f>'fy10 - Table 1'!B12</f>
        <v>0</v>
      </c>
      <c r="D45" s="12">
        <f>'fy09 - Table 1'!B12</f>
        <v>0</v>
      </c>
      <c r="E45" s="12">
        <f>'fy08 - Table 1'!B12</f>
        <v>1</v>
      </c>
      <c r="F45" s="12">
        <f>'fy07 - Table 1'!B12</f>
        <v>0</v>
      </c>
    </row>
    <row r="46" spans="1:6" ht="15" customHeight="1">
      <c r="A46" s="2" t="s">
        <v>12</v>
      </c>
      <c r="B46" s="12">
        <f>'fy11 - Table 1'!C13</f>
        <v>59</v>
      </c>
      <c r="C46" s="12">
        <f>'fy10 - Table 1'!B13</f>
        <v>55</v>
      </c>
      <c r="D46" s="12">
        <f>'fy09 - Table 1'!B13</f>
        <v>70</v>
      </c>
      <c r="E46" s="12">
        <f>'fy08 - Table 1'!B13</f>
        <v>35</v>
      </c>
      <c r="F46" s="12">
        <f>'fy07 - Table 1'!B13</f>
        <v>23</v>
      </c>
    </row>
    <row r="47" spans="1:6" ht="15" customHeight="1">
      <c r="A47" s="2" t="s">
        <v>13</v>
      </c>
      <c r="B47" s="12">
        <f>'fy11 - Table 1'!C14</f>
        <v>73</v>
      </c>
      <c r="C47" s="12">
        <f>'fy10 - Table 1'!B14</f>
        <v>89</v>
      </c>
      <c r="D47" s="12">
        <f>'fy09 - Table 1'!B14</f>
        <v>66</v>
      </c>
      <c r="E47" s="12">
        <f>'fy08 - Table 1'!B14</f>
        <v>68</v>
      </c>
      <c r="F47" s="12">
        <f>'fy07 - Table 1'!B14</f>
        <v>58</v>
      </c>
    </row>
    <row r="48" spans="1:6" ht="15" customHeight="1">
      <c r="A48" s="2" t="s">
        <v>14</v>
      </c>
      <c r="B48" s="12">
        <f>'fy11 - Table 1'!C15</f>
        <v>1</v>
      </c>
      <c r="C48" s="12">
        <f>'fy10 - Table 1'!B15</f>
        <v>3</v>
      </c>
      <c r="D48" s="12">
        <f>'fy09 - Table 1'!B15</f>
        <v>0</v>
      </c>
      <c r="E48" s="12">
        <f>'fy08 - Table 1'!B15</f>
        <v>0</v>
      </c>
      <c r="F48" s="12">
        <f>'fy07 - Table 1'!B15</f>
        <v>0</v>
      </c>
    </row>
    <row r="49" spans="1:6" ht="15" customHeight="1">
      <c r="A49" s="2" t="s">
        <v>15</v>
      </c>
      <c r="B49" s="12">
        <f>'fy11 - Table 1'!C16</f>
        <v>3</v>
      </c>
      <c r="C49" s="12">
        <f>'fy10 - Table 1'!B16</f>
        <v>1</v>
      </c>
      <c r="D49" s="12">
        <f>'fy09 - Table 1'!B16</f>
        <v>0</v>
      </c>
      <c r="E49" s="12">
        <f>'fy08 - Table 1'!B16</f>
        <v>0</v>
      </c>
      <c r="F49" s="12">
        <f>'fy07 - Table 1'!B16</f>
        <v>0</v>
      </c>
    </row>
    <row r="50" spans="1:6" ht="15" customHeight="1">
      <c r="A50" s="2" t="s">
        <v>16</v>
      </c>
      <c r="B50" s="13">
        <f>'fy11 - Table 1'!C17</f>
        <v>1</v>
      </c>
      <c r="C50" s="13">
        <f>'fy10 - Table 1'!B17</f>
        <v>1</v>
      </c>
      <c r="D50" s="13">
        <f>'fy09 - Table 1'!B17</f>
        <v>2</v>
      </c>
      <c r="E50" s="13">
        <f>'fy08 - Table 1'!B17</f>
        <v>2</v>
      </c>
      <c r="F50" s="13">
        <f>'fy07 - Table 1'!B17</f>
        <v>0</v>
      </c>
    </row>
    <row r="51" spans="1:6" ht="15" customHeight="1">
      <c r="A51" s="2" t="s">
        <v>33</v>
      </c>
      <c r="B51" s="11">
        <f>SUM(B38:B50)</f>
        <v>615</v>
      </c>
      <c r="C51" s="11">
        <f>SUM(C38:C50)</f>
        <v>458</v>
      </c>
      <c r="D51" s="11">
        <f>SUM(D38:D50)</f>
        <v>361</v>
      </c>
      <c r="E51" s="11">
        <f>SUM(E38:E50)</f>
        <v>325</v>
      </c>
      <c r="F51" s="11">
        <f>SUM(F38:F50)</f>
        <v>278</v>
      </c>
    </row>
    <row r="52" spans="1:6" ht="15" customHeight="1">
      <c r="A52" s="3"/>
      <c r="B52" s="12"/>
      <c r="C52" s="12"/>
      <c r="D52" s="12"/>
      <c r="E52" s="12"/>
      <c r="F52" s="12"/>
    </row>
    <row r="53" spans="1:6" ht="15" customHeight="1">
      <c r="A53" s="2" t="s">
        <v>19</v>
      </c>
      <c r="B53" s="12">
        <f>'fy11 - Table 1'!C21</f>
        <v>1</v>
      </c>
      <c r="C53" s="12">
        <f>'fy10 - Table 1'!B21</f>
        <v>2</v>
      </c>
      <c r="D53" s="12">
        <f>'fy09 - Table 1'!B21</f>
        <v>3</v>
      </c>
      <c r="E53" s="12">
        <f>'fy08 - Table 1'!B21</f>
        <v>2</v>
      </c>
      <c r="F53" s="12">
        <f>'fy07 - Table 1'!B21</f>
        <v>1</v>
      </c>
    </row>
    <row r="54" spans="1:6" ht="15" customHeight="1">
      <c r="A54" s="2" t="s">
        <v>20</v>
      </c>
      <c r="B54" s="12">
        <f>'fy11 - Table 1'!C22</f>
        <v>0</v>
      </c>
      <c r="C54" s="12">
        <f>'fy10 - Table 1'!B22</f>
        <v>0</v>
      </c>
      <c r="D54" s="12">
        <f>'fy09 - Table 1'!B22</f>
        <v>0</v>
      </c>
      <c r="E54" s="12">
        <f>'fy08 - Table 1'!B22</f>
        <v>0</v>
      </c>
      <c r="F54" s="12">
        <f>'fy07 - Table 1'!B22</f>
        <v>0</v>
      </c>
    </row>
    <row r="55" spans="1:6" ht="15" customHeight="1">
      <c r="A55" s="2" t="s">
        <v>21</v>
      </c>
      <c r="B55" s="12">
        <f>'fy11 - Table 1'!C23</f>
        <v>80</v>
      </c>
      <c r="C55" s="12">
        <f>'fy10 - Table 1'!B23</f>
        <v>89</v>
      </c>
      <c r="D55" s="12">
        <f>'fy09 - Table 1'!B23</f>
        <v>55</v>
      </c>
      <c r="E55" s="12">
        <f>'fy08 - Table 1'!B23</f>
        <v>83</v>
      </c>
      <c r="F55" s="12">
        <f>'fy07 - Table 1'!B23</f>
        <v>84</v>
      </c>
    </row>
    <row r="56" spans="1:6" ht="15" customHeight="1">
      <c r="A56" s="2" t="s">
        <v>22</v>
      </c>
      <c r="B56" s="12">
        <f>'fy11 - Table 1'!C24</f>
        <v>234</v>
      </c>
      <c r="C56" s="12">
        <f>'fy10 - Table 1'!B24</f>
        <v>231</v>
      </c>
      <c r="D56" s="12">
        <f>'fy09 - Table 1'!B24</f>
        <v>197</v>
      </c>
      <c r="E56" s="12">
        <f>'fy08 - Table 1'!B24</f>
        <v>154</v>
      </c>
      <c r="F56" s="12">
        <f>'fy07 - Table 1'!B24</f>
        <v>139</v>
      </c>
    </row>
    <row r="57" spans="1:6" ht="15" customHeight="1">
      <c r="A57" s="2" t="s">
        <v>23</v>
      </c>
      <c r="B57" s="12">
        <f>'fy11 - Table 1'!C25</f>
        <v>2</v>
      </c>
      <c r="C57" s="12">
        <f>'fy10 - Table 1'!B25</f>
        <v>3</v>
      </c>
      <c r="D57" s="12">
        <f>'fy09 - Table 1'!B25</f>
        <v>6</v>
      </c>
      <c r="E57" s="12">
        <f>'fy08 - Table 1'!B25</f>
        <v>16</v>
      </c>
      <c r="F57" s="12">
        <f>'fy07 - Table 1'!B25</f>
        <v>16</v>
      </c>
    </row>
    <row r="58" spans="1:6" ht="15" customHeight="1">
      <c r="A58" s="2" t="s">
        <v>24</v>
      </c>
      <c r="B58" s="12">
        <f>'fy11 - Table 1'!C26</f>
        <v>0</v>
      </c>
      <c r="C58" s="12">
        <f>'fy10 - Table 1'!B26</f>
        <v>1</v>
      </c>
      <c r="D58" s="12">
        <f>'fy09 - Table 1'!B26</f>
        <v>1</v>
      </c>
      <c r="E58" s="12">
        <f>'fy08 - Table 1'!B26</f>
        <v>5</v>
      </c>
      <c r="F58" s="12">
        <f>'fy07 - Table 1'!B26</f>
        <v>9</v>
      </c>
    </row>
    <row r="59" spans="1:6" ht="15" customHeight="1">
      <c r="A59" s="2" t="s">
        <v>25</v>
      </c>
      <c r="B59" s="12">
        <f>'fy11 - Table 1'!C27</f>
        <v>1</v>
      </c>
      <c r="C59" s="12">
        <f>'fy10 - Table 1'!B27</f>
        <v>1</v>
      </c>
      <c r="D59" s="12">
        <f>'fy09 - Table 1'!B27</f>
        <v>1</v>
      </c>
      <c r="E59" s="12">
        <f>'fy08 - Table 1'!B27</f>
        <v>0</v>
      </c>
      <c r="F59" s="12">
        <f>'fy07 - Table 1'!B27</f>
        <v>4</v>
      </c>
    </row>
    <row r="60" spans="1:6" ht="15" customHeight="1">
      <c r="A60" s="2" t="s">
        <v>26</v>
      </c>
      <c r="B60" s="12">
        <f>'fy11 - Table 1'!C28</f>
        <v>9</v>
      </c>
      <c r="C60" s="12">
        <f>'fy10 - Table 1'!B28</f>
        <v>9</v>
      </c>
      <c r="D60" s="12">
        <f>'fy09 - Table 1'!B28</f>
        <v>17</v>
      </c>
      <c r="E60" s="12">
        <f>'fy08 - Table 1'!B28</f>
        <v>18</v>
      </c>
      <c r="F60" s="12">
        <f>'fy07 - Table 1'!B28</f>
        <v>21</v>
      </c>
    </row>
    <row r="61" spans="1:6" ht="15" customHeight="1">
      <c r="A61" s="2" t="s">
        <v>27</v>
      </c>
      <c r="B61" s="12">
        <f>'fy11 - Table 1'!C29</f>
        <v>1</v>
      </c>
      <c r="C61" s="12">
        <f>'fy10 - Table 1'!B29</f>
        <v>5</v>
      </c>
      <c r="D61" s="12">
        <f>'fy09 - Table 1'!B29</f>
        <v>7</v>
      </c>
      <c r="E61" s="12">
        <f>'fy08 - Table 1'!B29</f>
        <v>8</v>
      </c>
      <c r="F61" s="12">
        <f>'fy07 - Table 1'!B29</f>
        <v>7</v>
      </c>
    </row>
    <row r="62" spans="1:6" ht="15" customHeight="1">
      <c r="A62" s="2" t="s">
        <v>28</v>
      </c>
      <c r="B62" s="12">
        <f>'fy11 - Table 1'!C30</f>
        <v>1</v>
      </c>
      <c r="C62" s="12">
        <f>'fy10 - Table 1'!B30</f>
        <v>2</v>
      </c>
      <c r="D62" s="12">
        <f>'fy09 - Table 1'!B30</f>
        <v>0</v>
      </c>
      <c r="E62" s="12">
        <f>'fy08 - Table 1'!B30</f>
        <v>0</v>
      </c>
      <c r="F62" s="12">
        <f>'fy07 - Table 1'!B30</f>
        <v>0</v>
      </c>
    </row>
    <row r="63" spans="1:6" ht="15" customHeight="1">
      <c r="A63" s="2" t="s">
        <v>29</v>
      </c>
      <c r="B63" s="13">
        <f>'fy11 - Table 1'!C31</f>
        <v>2</v>
      </c>
      <c r="C63" s="13">
        <f>'fy10 - Table 1'!B31</f>
        <v>4</v>
      </c>
      <c r="D63" s="13">
        <f>'fy09 - Table 1'!B31</f>
        <v>3</v>
      </c>
      <c r="E63" s="13">
        <f>'fy08 - Table 1'!B31</f>
        <v>5</v>
      </c>
      <c r="F63" s="13">
        <f>'fy07 - Table 1'!B31</f>
        <v>6</v>
      </c>
    </row>
    <row r="64" spans="1:6" ht="15" customHeight="1">
      <c r="A64" s="2" t="s">
        <v>33</v>
      </c>
      <c r="B64" s="14">
        <f>SUM(B53:B63)</f>
        <v>331</v>
      </c>
      <c r="C64" s="14">
        <f>SUM(C53:C63)</f>
        <v>347</v>
      </c>
      <c r="D64" s="14">
        <f>SUM(D53:D63)</f>
        <v>290</v>
      </c>
      <c r="E64" s="14">
        <f>SUM(E53:E63)</f>
        <v>291</v>
      </c>
      <c r="F64" s="14">
        <f>SUM(F53:F63)</f>
        <v>287</v>
      </c>
    </row>
    <row r="65" spans="1:6" ht="15" customHeight="1">
      <c r="A65" s="3"/>
      <c r="B65" s="3"/>
      <c r="C65" s="3"/>
      <c r="D65" s="3"/>
      <c r="E65" s="3"/>
      <c r="F65" s="3"/>
    </row>
    <row r="66" spans="1:6" ht="15" customHeight="1">
      <c r="A66" s="2" t="s">
        <v>31</v>
      </c>
      <c r="B66" s="12">
        <f>B64+B51</f>
        <v>946</v>
      </c>
      <c r="C66" s="12">
        <f>C64+C51</f>
        <v>805</v>
      </c>
      <c r="D66" s="12">
        <f>D64+D51</f>
        <v>651</v>
      </c>
      <c r="E66" s="12">
        <f>E64+E51</f>
        <v>616</v>
      </c>
      <c r="F66" s="12">
        <f>F64+F51</f>
        <v>565</v>
      </c>
    </row>
  </sheetData>
  <sheetProtection/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" width="43.09765625" style="1" customWidth="1"/>
    <col min="2" max="2" width="11.5" style="1" customWidth="1"/>
    <col min="3" max="3" width="9.5" style="1" customWidth="1"/>
    <col min="4" max="4" width="11.3984375" style="1" customWidth="1"/>
    <col min="5" max="5" width="11.59765625" style="1" customWidth="1"/>
    <col min="6" max="6" width="10.5" style="1" customWidth="1"/>
    <col min="7" max="7" width="10" style="1" customWidth="1"/>
    <col min="8" max="16384" width="6.59765625" style="1" customWidth="1"/>
  </cols>
  <sheetData>
    <row r="1" spans="1:7" ht="15" customHeight="1">
      <c r="A1" s="2" t="s">
        <v>0</v>
      </c>
      <c r="B1" s="3"/>
      <c r="C1" s="3"/>
      <c r="D1" s="3"/>
      <c r="E1" s="3"/>
      <c r="F1" s="3"/>
      <c r="G1" s="3"/>
    </row>
    <row r="2" spans="1:7" ht="15" customHeight="1">
      <c r="A2" s="2" t="s">
        <v>1</v>
      </c>
      <c r="B2" s="3"/>
      <c r="C2" s="3"/>
      <c r="D2" s="3"/>
      <c r="E2" s="3"/>
      <c r="F2" s="3"/>
      <c r="G2" s="3"/>
    </row>
    <row r="3" spans="1:7" ht="15" customHeight="1">
      <c r="A3" s="2" t="s">
        <v>34</v>
      </c>
      <c r="B3" s="3"/>
      <c r="C3" s="3"/>
      <c r="D3" s="3"/>
      <c r="E3" s="3"/>
      <c r="F3" s="3"/>
      <c r="G3" s="3"/>
    </row>
    <row r="4" spans="1:7" ht="30" customHeight="1">
      <c r="A4" s="4" t="s">
        <v>35</v>
      </c>
      <c r="B4" s="15"/>
      <c r="C4" s="16" t="s">
        <v>36</v>
      </c>
      <c r="D4" s="16" t="s">
        <v>37</v>
      </c>
      <c r="E4" s="16" t="s">
        <v>38</v>
      </c>
      <c r="F4" s="16" t="s">
        <v>39</v>
      </c>
      <c r="G4" s="5" t="s">
        <v>40</v>
      </c>
    </row>
    <row r="5" spans="1:7" ht="15" customHeight="1">
      <c r="A5" s="6" t="s">
        <v>4</v>
      </c>
      <c r="B5" s="6" t="s">
        <v>41</v>
      </c>
      <c r="C5" s="6">
        <f>319+59</f>
        <v>378</v>
      </c>
      <c r="D5" s="7">
        <v>383225.95</v>
      </c>
      <c r="E5" s="7">
        <v>989256.38</v>
      </c>
      <c r="F5" s="7">
        <v>61585.16</v>
      </c>
      <c r="G5" s="7">
        <f aca="true" t="shared" si="0" ref="G5:G17">SUM(D5:F5)</f>
        <v>1434067.49</v>
      </c>
    </row>
    <row r="6" spans="1:7" ht="15" customHeight="1">
      <c r="A6" s="2" t="s">
        <v>5</v>
      </c>
      <c r="B6" s="2" t="s">
        <v>42</v>
      </c>
      <c r="C6" s="2">
        <v>3</v>
      </c>
      <c r="D6" s="8">
        <v>3406</v>
      </c>
      <c r="E6" s="8">
        <v>9879</v>
      </c>
      <c r="F6" s="8">
        <v>2545</v>
      </c>
      <c r="G6" s="8">
        <f t="shared" si="0"/>
        <v>15830</v>
      </c>
    </row>
    <row r="7" spans="1:7" ht="15" customHeight="1">
      <c r="A7" s="2" t="s">
        <v>6</v>
      </c>
      <c r="B7" s="3"/>
      <c r="C7" s="2"/>
      <c r="D7" s="8"/>
      <c r="E7" s="8"/>
      <c r="F7" s="8"/>
      <c r="G7" s="8">
        <f t="shared" si="0"/>
        <v>0</v>
      </c>
    </row>
    <row r="8" spans="1:7" ht="15" customHeight="1">
      <c r="A8" s="2" t="s">
        <v>7</v>
      </c>
      <c r="B8" s="3"/>
      <c r="C8" s="2"/>
      <c r="D8" s="8"/>
      <c r="E8" s="8"/>
      <c r="F8" s="8"/>
      <c r="G8" s="8">
        <f t="shared" si="0"/>
        <v>0</v>
      </c>
    </row>
    <row r="9" spans="1:7" ht="15" customHeight="1">
      <c r="A9" s="2" t="s">
        <v>8</v>
      </c>
      <c r="B9" s="2" t="s">
        <v>43</v>
      </c>
      <c r="C9" s="2">
        <v>35</v>
      </c>
      <c r="D9" s="8">
        <v>39486</v>
      </c>
      <c r="E9" s="8">
        <v>107366.25</v>
      </c>
      <c r="F9" s="8">
        <v>28028.25</v>
      </c>
      <c r="G9" s="8">
        <f t="shared" si="0"/>
        <v>174880.5</v>
      </c>
    </row>
    <row r="10" spans="1:7" ht="15" customHeight="1">
      <c r="A10" s="2" t="s">
        <v>9</v>
      </c>
      <c r="B10" s="2" t="s">
        <v>44</v>
      </c>
      <c r="C10" s="2">
        <v>17</v>
      </c>
      <c r="D10" s="8">
        <v>21200</v>
      </c>
      <c r="E10" s="8">
        <v>47912</v>
      </c>
      <c r="F10" s="8"/>
      <c r="G10" s="8">
        <f t="shared" si="0"/>
        <v>69112</v>
      </c>
    </row>
    <row r="11" spans="1:7" ht="15" customHeight="1">
      <c r="A11" s="2" t="s">
        <v>10</v>
      </c>
      <c r="B11" s="2" t="s">
        <v>45</v>
      </c>
      <c r="C11" s="2">
        <v>45</v>
      </c>
      <c r="D11" s="8">
        <v>61522</v>
      </c>
      <c r="E11" s="8">
        <v>152921</v>
      </c>
      <c r="F11" s="8">
        <v>38999</v>
      </c>
      <c r="G11" s="8">
        <f t="shared" si="0"/>
        <v>253442</v>
      </c>
    </row>
    <row r="12" spans="1:7" ht="15" customHeight="1">
      <c r="A12" s="2" t="s">
        <v>11</v>
      </c>
      <c r="B12" s="3"/>
      <c r="C12" s="2"/>
      <c r="D12" s="8"/>
      <c r="E12" s="8"/>
      <c r="F12" s="8"/>
      <c r="G12" s="8">
        <f t="shared" si="0"/>
        <v>0</v>
      </c>
    </row>
    <row r="13" spans="1:7" ht="15" customHeight="1">
      <c r="A13" s="2" t="s">
        <v>12</v>
      </c>
      <c r="B13" s="2" t="s">
        <v>46</v>
      </c>
      <c r="C13" s="2">
        <v>59</v>
      </c>
      <c r="D13" s="8">
        <v>5612.91</v>
      </c>
      <c r="E13" s="8">
        <v>2147.65</v>
      </c>
      <c r="F13" s="8">
        <v>593.18</v>
      </c>
      <c r="G13" s="8">
        <f t="shared" si="0"/>
        <v>8353.74</v>
      </c>
    </row>
    <row r="14" spans="1:7" ht="15" customHeight="1">
      <c r="A14" s="2" t="s">
        <v>13</v>
      </c>
      <c r="B14" s="2" t="s">
        <v>47</v>
      </c>
      <c r="C14" s="2">
        <v>73</v>
      </c>
      <c r="D14" s="8">
        <v>163833</v>
      </c>
      <c r="E14" s="8">
        <v>209345</v>
      </c>
      <c r="F14" s="8">
        <v>321310</v>
      </c>
      <c r="G14" s="8">
        <f t="shared" si="0"/>
        <v>694488</v>
      </c>
    </row>
    <row r="15" spans="1:7" ht="15" customHeight="1">
      <c r="A15" s="2" t="s">
        <v>14</v>
      </c>
      <c r="B15" s="2" t="s">
        <v>48</v>
      </c>
      <c r="C15" s="2">
        <v>1</v>
      </c>
      <c r="D15" s="8">
        <v>300</v>
      </c>
      <c r="E15" s="8">
        <v>678</v>
      </c>
      <c r="F15" s="8"/>
      <c r="G15" s="8">
        <f t="shared" si="0"/>
        <v>978</v>
      </c>
    </row>
    <row r="16" spans="1:7" ht="15" customHeight="1">
      <c r="A16" s="2" t="s">
        <v>15</v>
      </c>
      <c r="B16" s="2" t="s">
        <v>49</v>
      </c>
      <c r="C16" s="2">
        <v>3</v>
      </c>
      <c r="D16" s="8">
        <v>1350</v>
      </c>
      <c r="E16" s="8">
        <v>3979</v>
      </c>
      <c r="F16" s="8">
        <v>1024</v>
      </c>
      <c r="G16" s="8">
        <f t="shared" si="0"/>
        <v>6353</v>
      </c>
    </row>
    <row r="17" spans="1:7" ht="15" customHeight="1">
      <c r="A17" s="2" t="s">
        <v>16</v>
      </c>
      <c r="B17" s="2" t="s">
        <v>50</v>
      </c>
      <c r="C17" s="2">
        <v>1</v>
      </c>
      <c r="D17" s="9">
        <v>1500</v>
      </c>
      <c r="E17" s="9"/>
      <c r="F17" s="9"/>
      <c r="G17" s="9">
        <f t="shared" si="0"/>
        <v>1500</v>
      </c>
    </row>
    <row r="18" spans="1:7" ht="15" customHeight="1">
      <c r="A18" s="2" t="s">
        <v>51</v>
      </c>
      <c r="B18" s="3"/>
      <c r="C18" s="2"/>
      <c r="D18" s="7">
        <f>SUM(D5:D17)</f>
        <v>681435.86</v>
      </c>
      <c r="E18" s="7">
        <f>SUM(E5:E17)</f>
        <v>1523484.2799999998</v>
      </c>
      <c r="F18" s="7">
        <f>SUM(F5:F17)</f>
        <v>454084.58999999997</v>
      </c>
      <c r="G18" s="7">
        <f>SUM(G5:G17)</f>
        <v>2659004.73</v>
      </c>
    </row>
    <row r="19" spans="1:7" ht="15" customHeight="1">
      <c r="A19" s="3"/>
      <c r="B19" s="3"/>
      <c r="C19" s="2"/>
      <c r="D19" s="8"/>
      <c r="E19" s="8"/>
      <c r="F19" s="8"/>
      <c r="G19" s="8"/>
    </row>
    <row r="20" spans="1:7" ht="15" customHeight="1">
      <c r="A20" s="4" t="s">
        <v>52</v>
      </c>
      <c r="B20" s="2"/>
      <c r="C20" s="2"/>
      <c r="D20" s="8"/>
      <c r="E20" s="8"/>
      <c r="F20" s="8"/>
      <c r="G20" s="8"/>
    </row>
    <row r="21" spans="1:7" ht="15" customHeight="1">
      <c r="A21" s="6" t="s">
        <v>19</v>
      </c>
      <c r="B21" s="2" t="s">
        <v>53</v>
      </c>
      <c r="C21" s="2">
        <v>1</v>
      </c>
      <c r="D21" s="8">
        <v>7530</v>
      </c>
      <c r="E21" s="8">
        <v>3390</v>
      </c>
      <c r="F21" s="8"/>
      <c r="G21" s="8">
        <f aca="true" t="shared" si="1" ref="G21:G31">SUM(D21:F21)</f>
        <v>10920</v>
      </c>
    </row>
    <row r="22" spans="1:7" ht="15" customHeight="1">
      <c r="A22" s="2" t="s">
        <v>20</v>
      </c>
      <c r="B22" s="3"/>
      <c r="C22" s="2"/>
      <c r="D22" s="8"/>
      <c r="E22" s="8"/>
      <c r="F22" s="8"/>
      <c r="G22" s="8">
        <f t="shared" si="1"/>
        <v>0</v>
      </c>
    </row>
    <row r="23" spans="1:7" ht="15" customHeight="1">
      <c r="A23" s="2" t="s">
        <v>54</v>
      </c>
      <c r="B23" s="2" t="s">
        <v>55</v>
      </c>
      <c r="C23" s="2">
        <v>80</v>
      </c>
      <c r="D23" s="8">
        <v>406937</v>
      </c>
      <c r="E23" s="8">
        <v>59415.9</v>
      </c>
      <c r="F23" s="8">
        <v>53764.3</v>
      </c>
      <c r="G23" s="8">
        <f t="shared" si="1"/>
        <v>520117.2</v>
      </c>
    </row>
    <row r="24" spans="1:7" ht="15" customHeight="1">
      <c r="A24" s="2" t="s">
        <v>22</v>
      </c>
      <c r="B24" s="2" t="s">
        <v>56</v>
      </c>
      <c r="C24" s="2">
        <v>234</v>
      </c>
      <c r="D24" s="8">
        <v>1537755</v>
      </c>
      <c r="E24" s="8"/>
      <c r="F24" s="8"/>
      <c r="G24" s="8">
        <f t="shared" si="1"/>
        <v>1537755</v>
      </c>
    </row>
    <row r="25" spans="1:7" ht="15" customHeight="1">
      <c r="A25" s="2" t="s">
        <v>23</v>
      </c>
      <c r="B25" s="2" t="s">
        <v>57</v>
      </c>
      <c r="C25" s="2">
        <v>2</v>
      </c>
      <c r="D25" s="8">
        <v>13640</v>
      </c>
      <c r="E25" s="8"/>
      <c r="F25" s="8"/>
      <c r="G25" s="8">
        <f t="shared" si="1"/>
        <v>13640</v>
      </c>
    </row>
    <row r="26" spans="1:7" ht="15" customHeight="1">
      <c r="A26" s="2" t="s">
        <v>24</v>
      </c>
      <c r="B26" s="3"/>
      <c r="C26" s="2"/>
      <c r="D26" s="8"/>
      <c r="E26" s="8"/>
      <c r="F26" s="8"/>
      <c r="G26" s="8">
        <f t="shared" si="1"/>
        <v>0</v>
      </c>
    </row>
    <row r="27" spans="1:7" ht="15" customHeight="1">
      <c r="A27" s="2" t="s">
        <v>25</v>
      </c>
      <c r="B27" s="2" t="s">
        <v>58</v>
      </c>
      <c r="C27" s="2">
        <v>1</v>
      </c>
      <c r="D27" s="8">
        <v>8370</v>
      </c>
      <c r="E27" s="8"/>
      <c r="F27" s="8"/>
      <c r="G27" s="8">
        <f t="shared" si="1"/>
        <v>8370</v>
      </c>
    </row>
    <row r="28" spans="1:7" ht="15" customHeight="1">
      <c r="A28" s="2" t="s">
        <v>26</v>
      </c>
      <c r="B28" s="2" t="s">
        <v>59</v>
      </c>
      <c r="C28" s="2">
        <v>9</v>
      </c>
      <c r="D28" s="8">
        <v>37510</v>
      </c>
      <c r="E28" s="8"/>
      <c r="F28" s="8"/>
      <c r="G28" s="8">
        <f t="shared" si="1"/>
        <v>37510</v>
      </c>
    </row>
    <row r="29" spans="1:7" ht="15" customHeight="1">
      <c r="A29" s="2" t="s">
        <v>27</v>
      </c>
      <c r="B29" s="2" t="s">
        <v>60</v>
      </c>
      <c r="C29" s="2">
        <v>1</v>
      </c>
      <c r="D29" s="8">
        <v>8370</v>
      </c>
      <c r="E29" s="8">
        <v>100</v>
      </c>
      <c r="F29" s="8"/>
      <c r="G29" s="8">
        <f t="shared" si="1"/>
        <v>8470</v>
      </c>
    </row>
    <row r="30" spans="1:7" ht="15" customHeight="1">
      <c r="A30" s="2" t="s">
        <v>28</v>
      </c>
      <c r="B30" s="2" t="s">
        <v>61</v>
      </c>
      <c r="C30" s="2">
        <v>1</v>
      </c>
      <c r="D30" s="8">
        <v>2790</v>
      </c>
      <c r="E30" s="8"/>
      <c r="F30" s="8"/>
      <c r="G30" s="8">
        <f t="shared" si="1"/>
        <v>2790</v>
      </c>
    </row>
    <row r="31" spans="1:7" ht="15" customHeight="1">
      <c r="A31" s="2" t="s">
        <v>29</v>
      </c>
      <c r="B31" s="2" t="s">
        <v>62</v>
      </c>
      <c r="C31" s="2">
        <v>2</v>
      </c>
      <c r="D31" s="9">
        <v>11470</v>
      </c>
      <c r="E31" s="9"/>
      <c r="F31" s="9"/>
      <c r="G31" s="9">
        <f t="shared" si="1"/>
        <v>11470</v>
      </c>
    </row>
    <row r="32" spans="1:7" ht="15" customHeight="1">
      <c r="A32" s="2" t="s">
        <v>63</v>
      </c>
      <c r="B32" s="3"/>
      <c r="C32" s="3"/>
      <c r="D32" s="7">
        <f>SUM(D21:D31)</f>
        <v>2034372</v>
      </c>
      <c r="E32" s="7">
        <f>SUM(E21:E31)</f>
        <v>62905.9</v>
      </c>
      <c r="F32" s="7">
        <f>SUM(F21:F31)</f>
        <v>53764.3</v>
      </c>
      <c r="G32" s="7">
        <f>SUM(G21:G31)</f>
        <v>2151042.2</v>
      </c>
    </row>
    <row r="33" spans="1:7" ht="15" customHeight="1">
      <c r="A33" s="3"/>
      <c r="B33" s="3"/>
      <c r="C33" s="3"/>
      <c r="D33" s="9"/>
      <c r="E33" s="9"/>
      <c r="F33" s="9"/>
      <c r="G33" s="9"/>
    </row>
    <row r="34" spans="1:7" ht="15" customHeight="1">
      <c r="A34" s="2" t="s">
        <v>64</v>
      </c>
      <c r="B34" s="3"/>
      <c r="C34" s="3"/>
      <c r="D34" s="7">
        <f>D18+D32</f>
        <v>2715807.86</v>
      </c>
      <c r="E34" s="7">
        <f>E18+E32</f>
        <v>1586390.1799999997</v>
      </c>
      <c r="F34" s="7">
        <f>F18+F32</f>
        <v>507848.88999999996</v>
      </c>
      <c r="G34" s="7">
        <f>G18+G32</f>
        <v>4810046.93</v>
      </c>
    </row>
    <row r="35" spans="1:7" ht="15" customHeight="1">
      <c r="A35" s="3"/>
      <c r="B35" s="3"/>
      <c r="C35" s="3"/>
      <c r="D35" s="8"/>
      <c r="E35" s="8"/>
      <c r="F35" s="8"/>
      <c r="G35" s="8"/>
    </row>
  </sheetData>
  <sheetProtection/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" width="43.09765625" style="1" customWidth="1"/>
    <col min="2" max="2" width="9.5" style="1" customWidth="1"/>
    <col min="3" max="3" width="11.3984375" style="1" customWidth="1"/>
    <col min="4" max="4" width="11.59765625" style="1" customWidth="1"/>
    <col min="5" max="5" width="10.5" style="1" customWidth="1"/>
    <col min="6" max="6" width="10" style="1" customWidth="1"/>
    <col min="7" max="16384" width="6.59765625" style="1" customWidth="1"/>
  </cols>
  <sheetData>
    <row r="1" spans="1:6" ht="15" customHeight="1">
      <c r="A1" s="2" t="s">
        <v>0</v>
      </c>
      <c r="B1" s="3"/>
      <c r="C1" s="3"/>
      <c r="D1" s="3"/>
      <c r="E1" s="3"/>
      <c r="F1" s="3"/>
    </row>
    <row r="2" spans="1:6" ht="15" customHeight="1">
      <c r="A2" s="2" t="s">
        <v>1</v>
      </c>
      <c r="B2" s="3"/>
      <c r="C2" s="3"/>
      <c r="D2" s="3"/>
      <c r="E2" s="3"/>
      <c r="F2" s="3"/>
    </row>
    <row r="3" spans="1:6" ht="15" customHeight="1">
      <c r="A3" s="2" t="s">
        <v>65</v>
      </c>
      <c r="B3" s="3"/>
      <c r="C3" s="3"/>
      <c r="D3" s="3"/>
      <c r="E3" s="3"/>
      <c r="F3" s="3"/>
    </row>
    <row r="4" spans="1:6" ht="30" customHeight="1">
      <c r="A4" s="4" t="s">
        <v>35</v>
      </c>
      <c r="B4" s="16" t="s">
        <v>36</v>
      </c>
      <c r="C4" s="16" t="s">
        <v>37</v>
      </c>
      <c r="D4" s="16" t="s">
        <v>38</v>
      </c>
      <c r="E4" s="16" t="s">
        <v>39</v>
      </c>
      <c r="F4" s="5" t="s">
        <v>40</v>
      </c>
    </row>
    <row r="5" spans="1:6" ht="15" customHeight="1">
      <c r="A5" s="6" t="s">
        <v>4</v>
      </c>
      <c r="B5" s="6">
        <v>211</v>
      </c>
      <c r="C5" s="7">
        <v>161993.37</v>
      </c>
      <c r="D5" s="7">
        <v>482560.21</v>
      </c>
      <c r="E5" s="7">
        <v>36842.7</v>
      </c>
      <c r="F5" s="7">
        <f aca="true" t="shared" si="0" ref="F5:F17">SUM(C5:E5)</f>
        <v>681396.28</v>
      </c>
    </row>
    <row r="6" spans="1:6" ht="15" customHeight="1">
      <c r="A6" s="2" t="s">
        <v>5</v>
      </c>
      <c r="B6" s="2">
        <v>5</v>
      </c>
      <c r="C6" s="8">
        <v>6550</v>
      </c>
      <c r="D6" s="8">
        <v>20087</v>
      </c>
      <c r="E6" s="8">
        <v>4275</v>
      </c>
      <c r="F6" s="8">
        <f t="shared" si="0"/>
        <v>30912</v>
      </c>
    </row>
    <row r="7" spans="1:6" ht="15" customHeight="1">
      <c r="A7" s="2" t="s">
        <v>6</v>
      </c>
      <c r="B7" s="2">
        <v>0</v>
      </c>
      <c r="C7" s="8"/>
      <c r="D7" s="8"/>
      <c r="E7" s="8"/>
      <c r="F7" s="8">
        <f t="shared" si="0"/>
        <v>0</v>
      </c>
    </row>
    <row r="8" spans="1:6" ht="15" customHeight="1">
      <c r="A8" s="2" t="s">
        <v>7</v>
      </c>
      <c r="B8" s="2">
        <v>0</v>
      </c>
      <c r="C8" s="8"/>
      <c r="D8" s="8"/>
      <c r="E8" s="8"/>
      <c r="F8" s="8">
        <f t="shared" si="0"/>
        <v>0</v>
      </c>
    </row>
    <row r="9" spans="1:6" ht="15" customHeight="1">
      <c r="A9" s="2" t="s">
        <v>8</v>
      </c>
      <c r="B9" s="2">
        <v>36</v>
      </c>
      <c r="C9" s="8">
        <v>37075</v>
      </c>
      <c r="D9" s="8">
        <v>101244</v>
      </c>
      <c r="E9" s="8">
        <v>23192.74</v>
      </c>
      <c r="F9" s="8">
        <f t="shared" si="0"/>
        <v>161511.74</v>
      </c>
    </row>
    <row r="10" spans="1:6" ht="15" customHeight="1">
      <c r="A10" s="2" t="s">
        <v>9</v>
      </c>
      <c r="B10" s="2">
        <v>20</v>
      </c>
      <c r="C10" s="8">
        <v>26400</v>
      </c>
      <c r="D10" s="8">
        <v>55440</v>
      </c>
      <c r="E10" s="8"/>
      <c r="F10" s="8">
        <f t="shared" si="0"/>
        <v>81840</v>
      </c>
    </row>
    <row r="11" spans="1:6" ht="15" customHeight="1">
      <c r="A11" s="2" t="s">
        <v>10</v>
      </c>
      <c r="B11" s="2">
        <v>37</v>
      </c>
      <c r="C11" s="8">
        <v>55283</v>
      </c>
      <c r="D11" s="8">
        <v>133281</v>
      </c>
      <c r="E11" s="8">
        <v>28650.75</v>
      </c>
      <c r="F11" s="8">
        <f t="shared" si="0"/>
        <v>217214.75</v>
      </c>
    </row>
    <row r="12" spans="1:6" ht="15" customHeight="1">
      <c r="A12" s="2" t="s">
        <v>11</v>
      </c>
      <c r="B12" s="2">
        <v>0</v>
      </c>
      <c r="C12" s="8"/>
      <c r="D12" s="8"/>
      <c r="E12" s="8"/>
      <c r="F12" s="8">
        <f t="shared" si="0"/>
        <v>0</v>
      </c>
    </row>
    <row r="13" spans="1:6" ht="15" customHeight="1">
      <c r="A13" s="2" t="s">
        <v>12</v>
      </c>
      <c r="B13" s="2">
        <v>55</v>
      </c>
      <c r="C13" s="8">
        <v>5516.66</v>
      </c>
      <c r="D13" s="8">
        <v>3652.74</v>
      </c>
      <c r="E13" s="8">
        <v>881.3</v>
      </c>
      <c r="F13" s="8">
        <f t="shared" si="0"/>
        <v>10050.699999999999</v>
      </c>
    </row>
    <row r="14" spans="1:6" ht="15" customHeight="1">
      <c r="A14" s="2" t="s">
        <v>13</v>
      </c>
      <c r="B14" s="2">
        <v>89</v>
      </c>
      <c r="C14" s="8">
        <v>206642</v>
      </c>
      <c r="D14" s="8">
        <v>211446</v>
      </c>
      <c r="E14" s="8">
        <v>532165.12</v>
      </c>
      <c r="F14" s="8">
        <f t="shared" si="0"/>
        <v>950253.12</v>
      </c>
    </row>
    <row r="15" spans="1:6" ht="15" customHeight="1">
      <c r="A15" s="2" t="s">
        <v>14</v>
      </c>
      <c r="B15" s="2">
        <v>3</v>
      </c>
      <c r="C15" s="8">
        <v>850</v>
      </c>
      <c r="D15" s="8">
        <v>1110</v>
      </c>
      <c r="E15" s="8"/>
      <c r="F15" s="8">
        <f t="shared" si="0"/>
        <v>1960</v>
      </c>
    </row>
    <row r="16" spans="1:6" ht="15" customHeight="1">
      <c r="A16" s="2" t="s">
        <v>15</v>
      </c>
      <c r="B16" s="2">
        <v>1</v>
      </c>
      <c r="C16" s="8">
        <v>1500</v>
      </c>
      <c r="D16" s="8">
        <v>4146</v>
      </c>
      <c r="E16" s="8">
        <v>868.5</v>
      </c>
      <c r="F16" s="8">
        <f t="shared" si="0"/>
        <v>6514.5</v>
      </c>
    </row>
    <row r="17" spans="1:6" ht="15" customHeight="1">
      <c r="A17" s="2" t="s">
        <v>16</v>
      </c>
      <c r="B17" s="2">
        <v>1</v>
      </c>
      <c r="C17" s="9">
        <v>600</v>
      </c>
      <c r="D17" s="9"/>
      <c r="E17" s="9"/>
      <c r="F17" s="9">
        <f t="shared" si="0"/>
        <v>600</v>
      </c>
    </row>
    <row r="18" spans="1:6" ht="15" customHeight="1">
      <c r="A18" s="2" t="s">
        <v>51</v>
      </c>
      <c r="B18" s="3"/>
      <c r="C18" s="7">
        <f>SUM(C5:C17)</f>
        <v>502410.02999999997</v>
      </c>
      <c r="D18" s="7">
        <f>SUM(D5:D17)</f>
        <v>1012966.95</v>
      </c>
      <c r="E18" s="7">
        <f>SUM(E5:E17)</f>
        <v>626876.11</v>
      </c>
      <c r="F18" s="7">
        <f>SUM(F5:F17)</f>
        <v>2142253.09</v>
      </c>
    </row>
    <row r="19" spans="1:6" ht="15" customHeight="1">
      <c r="A19" s="3"/>
      <c r="B19" s="3"/>
      <c r="C19" s="8"/>
      <c r="D19" s="8"/>
      <c r="E19" s="8"/>
      <c r="F19" s="8"/>
    </row>
    <row r="20" spans="1:6" ht="15" customHeight="1">
      <c r="A20" s="4" t="s">
        <v>52</v>
      </c>
      <c r="B20" s="3"/>
      <c r="C20" s="8"/>
      <c r="D20" s="8"/>
      <c r="E20" s="8"/>
      <c r="F20" s="8"/>
    </row>
    <row r="21" spans="1:6" ht="15" customHeight="1">
      <c r="A21" s="6" t="s">
        <v>19</v>
      </c>
      <c r="B21" s="2">
        <v>2</v>
      </c>
      <c r="C21" s="8">
        <v>13338</v>
      </c>
      <c r="D21" s="8">
        <v>4620</v>
      </c>
      <c r="E21" s="8"/>
      <c r="F21" s="8">
        <f aca="true" t="shared" si="1" ref="F21:F31">SUM(C21:E21)</f>
        <v>17958</v>
      </c>
    </row>
    <row r="22" spans="1:6" ht="15" customHeight="1">
      <c r="A22" s="2" t="s">
        <v>20</v>
      </c>
      <c r="B22" s="2">
        <v>0</v>
      </c>
      <c r="C22" s="8"/>
      <c r="D22" s="8"/>
      <c r="E22" s="8"/>
      <c r="F22" s="8">
        <f t="shared" si="1"/>
        <v>0</v>
      </c>
    </row>
    <row r="23" spans="1:6" ht="15" customHeight="1">
      <c r="A23" s="2" t="s">
        <v>21</v>
      </c>
      <c r="B23" s="2">
        <v>89</v>
      </c>
      <c r="C23" s="8">
        <v>359546</v>
      </c>
      <c r="D23" s="8">
        <v>71653.6</v>
      </c>
      <c r="E23" s="8">
        <v>54520.61</v>
      </c>
      <c r="F23" s="8">
        <f t="shared" si="1"/>
        <v>485720.20999999996</v>
      </c>
    </row>
    <row r="24" spans="1:6" ht="15" customHeight="1">
      <c r="A24" s="2" t="s">
        <v>22</v>
      </c>
      <c r="B24" s="2">
        <v>231</v>
      </c>
      <c r="C24" s="8">
        <v>1475856</v>
      </c>
      <c r="D24" s="8"/>
      <c r="E24" s="8"/>
      <c r="F24" s="8">
        <f t="shared" si="1"/>
        <v>1475856</v>
      </c>
    </row>
    <row r="25" spans="1:6" ht="15" customHeight="1">
      <c r="A25" s="2" t="s">
        <v>23</v>
      </c>
      <c r="B25" s="2">
        <v>3</v>
      </c>
      <c r="C25" s="8">
        <v>18005</v>
      </c>
      <c r="D25" s="8"/>
      <c r="E25" s="8"/>
      <c r="F25" s="8">
        <f t="shared" si="1"/>
        <v>18005</v>
      </c>
    </row>
    <row r="26" spans="1:6" ht="15" customHeight="1">
      <c r="A26" s="2" t="s">
        <v>24</v>
      </c>
      <c r="B26" s="2">
        <v>1</v>
      </c>
      <c r="C26" s="8">
        <v>7202</v>
      </c>
      <c r="D26" s="8"/>
      <c r="E26" s="8"/>
      <c r="F26" s="8">
        <f t="shared" si="1"/>
        <v>7202</v>
      </c>
    </row>
    <row r="27" spans="1:6" ht="15" customHeight="1">
      <c r="A27" s="2" t="s">
        <v>25</v>
      </c>
      <c r="B27" s="2">
        <v>1</v>
      </c>
      <c r="C27" s="8">
        <v>9141</v>
      </c>
      <c r="D27" s="8"/>
      <c r="E27" s="8"/>
      <c r="F27" s="8">
        <f t="shared" si="1"/>
        <v>9141</v>
      </c>
    </row>
    <row r="28" spans="1:6" ht="15" customHeight="1">
      <c r="A28" s="2" t="s">
        <v>26</v>
      </c>
      <c r="B28" s="2">
        <v>9</v>
      </c>
      <c r="C28" s="8">
        <v>40719</v>
      </c>
      <c r="D28" s="8"/>
      <c r="E28" s="8"/>
      <c r="F28" s="8">
        <f t="shared" si="1"/>
        <v>40719</v>
      </c>
    </row>
    <row r="29" spans="1:6" ht="15" customHeight="1">
      <c r="A29" s="2" t="s">
        <v>27</v>
      </c>
      <c r="B29" s="2">
        <v>5</v>
      </c>
      <c r="C29" s="8">
        <v>21883</v>
      </c>
      <c r="D29" s="8">
        <v>300</v>
      </c>
      <c r="E29" s="8"/>
      <c r="F29" s="8">
        <f t="shared" si="1"/>
        <v>22183</v>
      </c>
    </row>
    <row r="30" spans="1:6" ht="15" customHeight="1">
      <c r="A30" s="2" t="s">
        <v>28</v>
      </c>
      <c r="B30" s="2">
        <v>2</v>
      </c>
      <c r="C30" s="8">
        <v>13296</v>
      </c>
      <c r="D30" s="8"/>
      <c r="E30" s="8"/>
      <c r="F30" s="8">
        <f t="shared" si="1"/>
        <v>13296</v>
      </c>
    </row>
    <row r="31" spans="1:6" ht="15" customHeight="1">
      <c r="A31" s="2" t="s">
        <v>29</v>
      </c>
      <c r="B31" s="2">
        <v>4</v>
      </c>
      <c r="C31" s="9">
        <v>27423</v>
      </c>
      <c r="D31" s="9"/>
      <c r="E31" s="9"/>
      <c r="F31" s="9">
        <f t="shared" si="1"/>
        <v>27423</v>
      </c>
    </row>
    <row r="32" spans="1:6" ht="15" customHeight="1">
      <c r="A32" s="2" t="s">
        <v>63</v>
      </c>
      <c r="B32" s="3"/>
      <c r="C32" s="7">
        <f>SUM(C21:C31)</f>
        <v>1986409</v>
      </c>
      <c r="D32" s="7">
        <f>SUM(D21:D31)</f>
        <v>76573.6</v>
      </c>
      <c r="E32" s="7">
        <f>SUM(E21:E31)</f>
        <v>54520.61</v>
      </c>
      <c r="F32" s="7">
        <f>SUM(F21:F31)</f>
        <v>2117503.21</v>
      </c>
    </row>
    <row r="33" spans="1:6" ht="15" customHeight="1">
      <c r="A33" s="3"/>
      <c r="B33" s="3"/>
      <c r="C33" s="9"/>
      <c r="D33" s="9"/>
      <c r="E33" s="9"/>
      <c r="F33" s="9"/>
    </row>
    <row r="34" spans="1:6" ht="15" customHeight="1">
      <c r="A34" s="2" t="s">
        <v>64</v>
      </c>
      <c r="B34" s="3"/>
      <c r="C34" s="7">
        <f>C18+C32</f>
        <v>2488819.03</v>
      </c>
      <c r="D34" s="7">
        <f>D18+D32</f>
        <v>1089540.55</v>
      </c>
      <c r="E34" s="7">
        <f>E18+E32</f>
        <v>681396.72</v>
      </c>
      <c r="F34" s="7">
        <f>F18+F32</f>
        <v>4259756.3</v>
      </c>
    </row>
    <row r="35" spans="1:6" ht="15" customHeight="1">
      <c r="A35" s="3"/>
      <c r="B35" s="3"/>
      <c r="C35" s="8"/>
      <c r="D35" s="8"/>
      <c r="E35" s="8"/>
      <c r="F35" s="8"/>
    </row>
  </sheetData>
  <sheetProtection/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" width="43.09765625" style="1" customWidth="1"/>
    <col min="2" max="2" width="9.5" style="1" customWidth="1"/>
    <col min="3" max="3" width="11.3984375" style="1" customWidth="1"/>
    <col min="4" max="4" width="11.59765625" style="1" customWidth="1"/>
    <col min="5" max="5" width="10.5" style="1" customWidth="1"/>
    <col min="6" max="6" width="10" style="1" customWidth="1"/>
    <col min="7" max="16384" width="6.59765625" style="1" customWidth="1"/>
  </cols>
  <sheetData>
    <row r="1" spans="1:6" ht="15" customHeight="1">
      <c r="A1" s="2" t="s">
        <v>0</v>
      </c>
      <c r="B1" s="3"/>
      <c r="C1" s="3"/>
      <c r="D1" s="3"/>
      <c r="E1" s="3"/>
      <c r="F1" s="3"/>
    </row>
    <row r="2" spans="1:6" ht="15" customHeight="1">
      <c r="A2" s="2" t="s">
        <v>1</v>
      </c>
      <c r="B2" s="3"/>
      <c r="C2" s="3"/>
      <c r="D2" s="3"/>
      <c r="E2" s="3"/>
      <c r="F2" s="3"/>
    </row>
    <row r="3" spans="1:6" ht="15" customHeight="1">
      <c r="A3" s="2" t="s">
        <v>66</v>
      </c>
      <c r="B3" s="3"/>
      <c r="C3" s="3"/>
      <c r="D3" s="3"/>
      <c r="E3" s="3"/>
      <c r="F3" s="3"/>
    </row>
    <row r="4" spans="1:6" ht="30" customHeight="1">
      <c r="A4" s="4" t="s">
        <v>35</v>
      </c>
      <c r="B4" s="16" t="s">
        <v>36</v>
      </c>
      <c r="C4" s="16" t="s">
        <v>37</v>
      </c>
      <c r="D4" s="16" t="s">
        <v>38</v>
      </c>
      <c r="E4" s="16" t="s">
        <v>39</v>
      </c>
      <c r="F4" s="5" t="s">
        <v>40</v>
      </c>
    </row>
    <row r="5" spans="1:6" ht="15" customHeight="1">
      <c r="A5" s="6" t="s">
        <v>4</v>
      </c>
      <c r="B5" s="6">
        <v>147</v>
      </c>
      <c r="C5" s="6">
        <v>108960.5</v>
      </c>
      <c r="D5" s="6">
        <v>301535.85</v>
      </c>
      <c r="E5" s="6">
        <v>26703.75</v>
      </c>
      <c r="F5" s="7">
        <f aca="true" t="shared" si="0" ref="F5:F17">SUM(C5:E5)</f>
        <v>437200.1</v>
      </c>
    </row>
    <row r="6" spans="1:6" ht="15" customHeight="1">
      <c r="A6" s="2" t="s">
        <v>5</v>
      </c>
      <c r="B6" s="2">
        <v>5</v>
      </c>
      <c r="C6" s="2">
        <v>4300</v>
      </c>
      <c r="D6" s="2">
        <v>11069.5</v>
      </c>
      <c r="E6" s="2">
        <v>2250</v>
      </c>
      <c r="F6" s="8">
        <f t="shared" si="0"/>
        <v>17619.5</v>
      </c>
    </row>
    <row r="7" spans="1:6" ht="15" customHeight="1">
      <c r="A7" s="2" t="s">
        <v>6</v>
      </c>
      <c r="B7" s="3"/>
      <c r="C7" s="3"/>
      <c r="D7" s="3"/>
      <c r="E7" s="3"/>
      <c r="F7" s="8">
        <f t="shared" si="0"/>
        <v>0</v>
      </c>
    </row>
    <row r="8" spans="1:6" ht="15" customHeight="1">
      <c r="A8" s="2" t="s">
        <v>7</v>
      </c>
      <c r="B8" s="3"/>
      <c r="C8" s="3"/>
      <c r="D8" s="3"/>
      <c r="E8" s="3"/>
      <c r="F8" s="8">
        <f t="shared" si="0"/>
        <v>0</v>
      </c>
    </row>
    <row r="9" spans="1:6" ht="15" customHeight="1">
      <c r="A9" s="2" t="s">
        <v>8</v>
      </c>
      <c r="B9" s="2">
        <v>31</v>
      </c>
      <c r="C9" s="2">
        <v>37666</v>
      </c>
      <c r="D9" s="2">
        <v>94744.5</v>
      </c>
      <c r="E9" s="2">
        <v>19060</v>
      </c>
      <c r="F9" s="8">
        <f t="shared" si="0"/>
        <v>151470.5</v>
      </c>
    </row>
    <row r="10" spans="1:6" ht="15" customHeight="1">
      <c r="A10" s="2" t="s">
        <v>9</v>
      </c>
      <c r="B10" s="2">
        <v>16</v>
      </c>
      <c r="C10" s="2">
        <v>23000</v>
      </c>
      <c r="D10" s="2">
        <v>46508</v>
      </c>
      <c r="E10" s="3"/>
      <c r="F10" s="8">
        <f t="shared" si="0"/>
        <v>69508</v>
      </c>
    </row>
    <row r="11" spans="1:6" ht="15" customHeight="1">
      <c r="A11" s="2" t="s">
        <v>10</v>
      </c>
      <c r="B11" s="2">
        <v>24</v>
      </c>
      <c r="C11" s="2">
        <v>48855.5</v>
      </c>
      <c r="D11" s="2">
        <v>75561.95</v>
      </c>
      <c r="E11" s="2">
        <v>13797.5</v>
      </c>
      <c r="F11" s="8">
        <f t="shared" si="0"/>
        <v>138214.95</v>
      </c>
    </row>
    <row r="12" spans="1:6" ht="15" customHeight="1">
      <c r="A12" s="2" t="s">
        <v>11</v>
      </c>
      <c r="B12" s="2">
        <v>0</v>
      </c>
      <c r="C12" s="3"/>
      <c r="D12" s="3"/>
      <c r="E12" s="3"/>
      <c r="F12" s="8">
        <f t="shared" si="0"/>
        <v>0</v>
      </c>
    </row>
    <row r="13" spans="1:6" ht="15" customHeight="1">
      <c r="A13" s="2" t="s">
        <v>12</v>
      </c>
      <c r="B13" s="2">
        <v>70</v>
      </c>
      <c r="C13" s="2">
        <v>1158.7</v>
      </c>
      <c r="D13" s="2">
        <v>3951.14</v>
      </c>
      <c r="E13" s="2">
        <v>102.28</v>
      </c>
      <c r="F13" s="8">
        <f t="shared" si="0"/>
        <v>5212.12</v>
      </c>
    </row>
    <row r="14" spans="1:6" ht="15" customHeight="1">
      <c r="A14" s="2" t="s">
        <v>13</v>
      </c>
      <c r="B14" s="2">
        <v>66</v>
      </c>
      <c r="C14" s="2">
        <v>158624.5</v>
      </c>
      <c r="D14" s="2">
        <v>139406.1</v>
      </c>
      <c r="E14" s="2">
        <v>376345.1</v>
      </c>
      <c r="F14" s="8">
        <f t="shared" si="0"/>
        <v>674375.7</v>
      </c>
    </row>
    <row r="15" spans="1:6" ht="15" customHeight="1">
      <c r="A15" s="2" t="s">
        <v>14</v>
      </c>
      <c r="B15" s="2">
        <v>0</v>
      </c>
      <c r="C15" s="8"/>
      <c r="D15" s="8"/>
      <c r="E15" s="8"/>
      <c r="F15" s="8">
        <f t="shared" si="0"/>
        <v>0</v>
      </c>
    </row>
    <row r="16" spans="1:6" ht="15" customHeight="1">
      <c r="A16" s="2" t="s">
        <v>15</v>
      </c>
      <c r="B16" s="2">
        <v>0</v>
      </c>
      <c r="C16" s="8"/>
      <c r="D16" s="8"/>
      <c r="E16" s="8"/>
      <c r="F16" s="8">
        <f t="shared" si="0"/>
        <v>0</v>
      </c>
    </row>
    <row r="17" spans="1:6" ht="15" customHeight="1">
      <c r="A17" s="2" t="s">
        <v>16</v>
      </c>
      <c r="B17" s="2">
        <v>2</v>
      </c>
      <c r="C17" s="9">
        <v>3350</v>
      </c>
      <c r="D17" s="9"/>
      <c r="E17" s="9"/>
      <c r="F17" s="9">
        <f t="shared" si="0"/>
        <v>3350</v>
      </c>
    </row>
    <row r="18" spans="1:6" ht="15" customHeight="1">
      <c r="A18" s="2" t="s">
        <v>51</v>
      </c>
      <c r="B18" s="3"/>
      <c r="C18" s="7">
        <f>SUM(C5:C17)</f>
        <v>385915.2</v>
      </c>
      <c r="D18" s="7">
        <f>SUM(D5:D17)</f>
        <v>672777.0399999999</v>
      </c>
      <c r="E18" s="7">
        <f>SUM(E5:E17)</f>
        <v>438258.63</v>
      </c>
      <c r="F18" s="7">
        <f>SUM(F5:F17)</f>
        <v>1496950.87</v>
      </c>
    </row>
    <row r="19" spans="1:6" ht="15" customHeight="1">
      <c r="A19" s="3"/>
      <c r="B19" s="3"/>
      <c r="C19" s="8"/>
      <c r="D19" s="8"/>
      <c r="E19" s="8"/>
      <c r="F19" s="8"/>
    </row>
    <row r="20" spans="1:6" ht="15" customHeight="1">
      <c r="A20" s="4" t="s">
        <v>52</v>
      </c>
      <c r="B20" s="3"/>
      <c r="C20" s="8"/>
      <c r="D20" s="8"/>
      <c r="E20" s="8"/>
      <c r="F20" s="8"/>
    </row>
    <row r="21" spans="1:6" ht="15" customHeight="1">
      <c r="A21" s="6" t="s">
        <v>19</v>
      </c>
      <c r="B21" s="2">
        <v>3</v>
      </c>
      <c r="C21" s="2">
        <v>24118</v>
      </c>
      <c r="D21" s="2">
        <v>7644</v>
      </c>
      <c r="E21" s="8"/>
      <c r="F21" s="8">
        <f aca="true" t="shared" si="1" ref="F21:F31">SUM(C21:E21)</f>
        <v>31762</v>
      </c>
    </row>
    <row r="22" spans="1:6" ht="15" customHeight="1">
      <c r="A22" s="2" t="s">
        <v>20</v>
      </c>
      <c r="B22" s="3"/>
      <c r="C22" s="8"/>
      <c r="D22" s="8"/>
      <c r="E22" s="8"/>
      <c r="F22" s="8">
        <f t="shared" si="1"/>
        <v>0</v>
      </c>
    </row>
    <row r="23" spans="1:6" ht="15" customHeight="1">
      <c r="A23" s="2" t="s">
        <v>21</v>
      </c>
      <c r="B23" s="2">
        <v>55</v>
      </c>
      <c r="C23" s="2">
        <v>223957</v>
      </c>
      <c r="D23" s="2">
        <v>59468.5</v>
      </c>
      <c r="E23" s="2">
        <v>45897.4</v>
      </c>
      <c r="F23" s="8">
        <f t="shared" si="1"/>
        <v>329322.9</v>
      </c>
    </row>
    <row r="24" spans="1:6" ht="15" customHeight="1">
      <c r="A24" s="2" t="s">
        <v>22</v>
      </c>
      <c r="B24" s="2">
        <v>197</v>
      </c>
      <c r="C24" s="2">
        <v>1289386.5</v>
      </c>
      <c r="D24" s="2">
        <v>0</v>
      </c>
      <c r="E24" s="2">
        <v>0</v>
      </c>
      <c r="F24" s="8">
        <f t="shared" si="1"/>
        <v>1289386.5</v>
      </c>
    </row>
    <row r="25" spans="1:6" ht="15" customHeight="1">
      <c r="A25" s="2" t="s">
        <v>23</v>
      </c>
      <c r="B25" s="2">
        <v>6</v>
      </c>
      <c r="C25" s="2">
        <v>46365</v>
      </c>
      <c r="D25" s="3"/>
      <c r="E25" s="3"/>
      <c r="F25" s="8">
        <f t="shared" si="1"/>
        <v>46365</v>
      </c>
    </row>
    <row r="26" spans="1:6" ht="15" customHeight="1">
      <c r="A26" s="2" t="s">
        <v>24</v>
      </c>
      <c r="B26" s="2">
        <v>1</v>
      </c>
      <c r="C26" s="2">
        <v>8711</v>
      </c>
      <c r="D26" s="3"/>
      <c r="E26" s="3"/>
      <c r="F26" s="8">
        <f t="shared" si="1"/>
        <v>8711</v>
      </c>
    </row>
    <row r="27" spans="1:6" ht="15" customHeight="1">
      <c r="A27" s="2" t="s">
        <v>25</v>
      </c>
      <c r="B27" s="2">
        <v>1</v>
      </c>
      <c r="C27" s="2">
        <v>9554</v>
      </c>
      <c r="D27" s="3"/>
      <c r="E27" s="3"/>
      <c r="F27" s="8">
        <f t="shared" si="1"/>
        <v>9554</v>
      </c>
    </row>
    <row r="28" spans="1:6" ht="15" customHeight="1">
      <c r="A28" s="2" t="s">
        <v>26</v>
      </c>
      <c r="B28" s="2">
        <v>17</v>
      </c>
      <c r="C28" s="2">
        <v>75448.5</v>
      </c>
      <c r="D28" s="2">
        <v>39570</v>
      </c>
      <c r="E28" s="2">
        <v>7920</v>
      </c>
      <c r="F28" s="8">
        <f t="shared" si="1"/>
        <v>122938.5</v>
      </c>
    </row>
    <row r="29" spans="1:6" ht="15" customHeight="1">
      <c r="A29" s="2" t="s">
        <v>27</v>
      </c>
      <c r="B29" s="2">
        <v>7</v>
      </c>
      <c r="C29" s="2">
        <v>51985</v>
      </c>
      <c r="D29" s="2">
        <v>700</v>
      </c>
      <c r="E29" s="3"/>
      <c r="F29" s="8">
        <f t="shared" si="1"/>
        <v>52685</v>
      </c>
    </row>
    <row r="30" spans="1:6" ht="15" customHeight="1">
      <c r="A30" s="2" t="s">
        <v>28</v>
      </c>
      <c r="B30" s="3"/>
      <c r="C30" s="8"/>
      <c r="D30" s="8"/>
      <c r="E30" s="8"/>
      <c r="F30" s="8">
        <f t="shared" si="1"/>
        <v>0</v>
      </c>
    </row>
    <row r="31" spans="1:6" ht="15" customHeight="1">
      <c r="A31" s="2" t="s">
        <v>29</v>
      </c>
      <c r="B31" s="2">
        <v>3</v>
      </c>
      <c r="C31" s="9">
        <v>21356</v>
      </c>
      <c r="D31" s="9"/>
      <c r="E31" s="9"/>
      <c r="F31" s="9">
        <f t="shared" si="1"/>
        <v>21356</v>
      </c>
    </row>
    <row r="32" spans="1:6" ht="15" customHeight="1">
      <c r="A32" s="2" t="s">
        <v>63</v>
      </c>
      <c r="B32" s="3"/>
      <c r="C32" s="7">
        <f>SUM(C21:C31)</f>
        <v>1750881</v>
      </c>
      <c r="D32" s="7">
        <f>SUM(D21:D31)</f>
        <v>107382.5</v>
      </c>
      <c r="E32" s="7">
        <f>SUM(E21:E31)</f>
        <v>53817.4</v>
      </c>
      <c r="F32" s="7">
        <f>SUM(F21:F31)</f>
        <v>1912080.9</v>
      </c>
    </row>
    <row r="33" spans="1:6" ht="15" customHeight="1">
      <c r="A33" s="3"/>
      <c r="B33" s="3"/>
      <c r="C33" s="9"/>
      <c r="D33" s="9"/>
      <c r="E33" s="9"/>
      <c r="F33" s="9"/>
    </row>
    <row r="34" spans="1:6" ht="15" customHeight="1">
      <c r="A34" s="2" t="s">
        <v>64</v>
      </c>
      <c r="B34" s="3"/>
      <c r="C34" s="7">
        <f>C18+C32</f>
        <v>2136796.2</v>
      </c>
      <c r="D34" s="7">
        <f>D18+D32</f>
        <v>780159.5399999999</v>
      </c>
      <c r="E34" s="7">
        <f>E18+E32</f>
        <v>492076.03</v>
      </c>
      <c r="F34" s="7">
        <f>F18+F32</f>
        <v>3409031.77</v>
      </c>
    </row>
    <row r="35" spans="1:6" ht="15" customHeight="1">
      <c r="A35" s="3"/>
      <c r="B35" s="3"/>
      <c r="C35" s="8"/>
      <c r="D35" s="8"/>
      <c r="E35" s="8"/>
      <c r="F35" s="8"/>
    </row>
  </sheetData>
  <sheetProtection/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" width="43.09765625" style="1" customWidth="1"/>
    <col min="2" max="2" width="9.5" style="1" customWidth="1"/>
    <col min="3" max="3" width="11.3984375" style="1" customWidth="1"/>
    <col min="4" max="4" width="11.59765625" style="1" customWidth="1"/>
    <col min="5" max="5" width="10.5" style="1" customWidth="1"/>
    <col min="6" max="6" width="10" style="1" customWidth="1"/>
    <col min="7" max="16384" width="6.59765625" style="1" customWidth="1"/>
  </cols>
  <sheetData>
    <row r="1" spans="1:6" ht="15" customHeight="1">
      <c r="A1" s="2" t="s">
        <v>0</v>
      </c>
      <c r="B1" s="3"/>
      <c r="C1" s="3"/>
      <c r="D1" s="3"/>
      <c r="E1" s="3"/>
      <c r="F1" s="3"/>
    </row>
    <row r="2" spans="1:6" ht="15" customHeight="1">
      <c r="A2" s="2" t="s">
        <v>1</v>
      </c>
      <c r="B2" s="3"/>
      <c r="C2" s="3"/>
      <c r="D2" s="3"/>
      <c r="E2" s="3"/>
      <c r="F2" s="3"/>
    </row>
    <row r="3" spans="1:6" ht="15" customHeight="1">
      <c r="A3" s="2" t="s">
        <v>67</v>
      </c>
      <c r="B3" s="3"/>
      <c r="C3" s="3"/>
      <c r="D3" s="3"/>
      <c r="E3" s="3"/>
      <c r="F3" s="3"/>
    </row>
    <row r="4" spans="1:6" ht="30" customHeight="1">
      <c r="A4" s="4" t="s">
        <v>35</v>
      </c>
      <c r="B4" s="16" t="s">
        <v>36</v>
      </c>
      <c r="C4" s="16" t="s">
        <v>37</v>
      </c>
      <c r="D4" s="16" t="s">
        <v>38</v>
      </c>
      <c r="E4" s="16" t="s">
        <v>39</v>
      </c>
      <c r="F4" s="5" t="s">
        <v>40</v>
      </c>
    </row>
    <row r="5" spans="1:6" ht="15" customHeight="1">
      <c r="A5" s="6" t="s">
        <v>4</v>
      </c>
      <c r="B5" s="6">
        <v>146</v>
      </c>
      <c r="C5" s="7">
        <v>107567</v>
      </c>
      <c r="D5" s="7">
        <v>262858.65</v>
      </c>
      <c r="E5" s="7">
        <v>23188.65</v>
      </c>
      <c r="F5" s="7">
        <f aca="true" t="shared" si="0" ref="F5:F17">SUM(C5:E5)</f>
        <v>393614.30000000005</v>
      </c>
    </row>
    <row r="6" spans="1:6" ht="15" customHeight="1">
      <c r="A6" s="2" t="s">
        <v>5</v>
      </c>
      <c r="B6" s="2">
        <v>1</v>
      </c>
      <c r="C6" s="8">
        <v>1750</v>
      </c>
      <c r="D6" s="8">
        <v>3979</v>
      </c>
      <c r="E6" s="8"/>
      <c r="F6" s="8">
        <f t="shared" si="0"/>
        <v>5729</v>
      </c>
    </row>
    <row r="7" spans="1:6" ht="15" customHeight="1">
      <c r="A7" s="2" t="s">
        <v>6</v>
      </c>
      <c r="B7" s="2"/>
      <c r="C7" s="8"/>
      <c r="D7" s="8"/>
      <c r="E7" s="8"/>
      <c r="F7" s="8">
        <f t="shared" si="0"/>
        <v>0</v>
      </c>
    </row>
    <row r="8" spans="1:6" ht="15" customHeight="1">
      <c r="A8" s="2" t="s">
        <v>7</v>
      </c>
      <c r="B8" s="2"/>
      <c r="C8" s="8"/>
      <c r="D8" s="8"/>
      <c r="E8" s="8"/>
      <c r="F8" s="8">
        <f t="shared" si="0"/>
        <v>0</v>
      </c>
    </row>
    <row r="9" spans="1:6" ht="15" customHeight="1">
      <c r="A9" s="2" t="s">
        <v>8</v>
      </c>
      <c r="B9" s="2">
        <v>32</v>
      </c>
      <c r="C9" s="8">
        <v>42082</v>
      </c>
      <c r="D9" s="8">
        <v>82297.5</v>
      </c>
      <c r="E9" s="8">
        <v>17207.5</v>
      </c>
      <c r="F9" s="8">
        <f t="shared" si="0"/>
        <v>141587</v>
      </c>
    </row>
    <row r="10" spans="1:6" ht="15" customHeight="1">
      <c r="A10" s="2" t="s">
        <v>9</v>
      </c>
      <c r="B10" s="2">
        <v>14</v>
      </c>
      <c r="C10" s="8">
        <v>16050</v>
      </c>
      <c r="D10" s="8">
        <v>26964</v>
      </c>
      <c r="E10" s="8"/>
      <c r="F10" s="8">
        <f t="shared" si="0"/>
        <v>43014</v>
      </c>
    </row>
    <row r="11" spans="1:6" ht="15" customHeight="1">
      <c r="A11" s="2" t="s">
        <v>10</v>
      </c>
      <c r="B11" s="2">
        <v>26</v>
      </c>
      <c r="C11" s="8">
        <v>40570</v>
      </c>
      <c r="D11" s="8">
        <v>72580.3</v>
      </c>
      <c r="E11" s="8">
        <v>13985.6</v>
      </c>
      <c r="F11" s="8">
        <f t="shared" si="0"/>
        <v>127135.90000000001</v>
      </c>
    </row>
    <row r="12" spans="1:6" ht="15" customHeight="1">
      <c r="A12" s="2" t="s">
        <v>11</v>
      </c>
      <c r="B12" s="2">
        <v>1</v>
      </c>
      <c r="C12" s="8">
        <v>150</v>
      </c>
      <c r="D12" s="8">
        <v>720</v>
      </c>
      <c r="E12" s="8">
        <v>164.1</v>
      </c>
      <c r="F12" s="8">
        <f t="shared" si="0"/>
        <v>1034.1</v>
      </c>
    </row>
    <row r="13" spans="1:6" ht="15" customHeight="1">
      <c r="A13" s="2" t="s">
        <v>12</v>
      </c>
      <c r="B13" s="2">
        <v>35</v>
      </c>
      <c r="C13" s="8">
        <v>595.6</v>
      </c>
      <c r="D13" s="8">
        <v>1718.06</v>
      </c>
      <c r="E13" s="8">
        <v>475.46</v>
      </c>
      <c r="F13" s="8">
        <f t="shared" si="0"/>
        <v>2789.12</v>
      </c>
    </row>
    <row r="14" spans="1:6" ht="15" customHeight="1">
      <c r="A14" s="2" t="s">
        <v>13</v>
      </c>
      <c r="B14" s="2">
        <v>68</v>
      </c>
      <c r="C14" s="8">
        <v>156931</v>
      </c>
      <c r="D14" s="8">
        <v>11895.5</v>
      </c>
      <c r="E14" s="8">
        <v>348376.24</v>
      </c>
      <c r="F14" s="8">
        <f t="shared" si="0"/>
        <v>517202.74</v>
      </c>
    </row>
    <row r="15" spans="1:6" ht="15" customHeight="1">
      <c r="A15" s="2" t="s">
        <v>14</v>
      </c>
      <c r="B15" s="2"/>
      <c r="C15" s="8"/>
      <c r="D15" s="8">
        <v>1800</v>
      </c>
      <c r="E15" s="8"/>
      <c r="F15" s="8">
        <f t="shared" si="0"/>
        <v>1800</v>
      </c>
    </row>
    <row r="16" spans="1:6" ht="15" customHeight="1">
      <c r="A16" s="2" t="s">
        <v>15</v>
      </c>
      <c r="B16" s="2"/>
      <c r="C16" s="8"/>
      <c r="D16" s="8"/>
      <c r="E16" s="8"/>
      <c r="F16" s="8">
        <f t="shared" si="0"/>
        <v>0</v>
      </c>
    </row>
    <row r="17" spans="1:6" ht="15" customHeight="1">
      <c r="A17" s="2" t="s">
        <v>16</v>
      </c>
      <c r="B17" s="2">
        <v>2</v>
      </c>
      <c r="C17" s="9">
        <v>2050</v>
      </c>
      <c r="D17" s="9"/>
      <c r="E17" s="9"/>
      <c r="F17" s="9">
        <f t="shared" si="0"/>
        <v>2050</v>
      </c>
    </row>
    <row r="18" spans="1:6" ht="15" customHeight="1">
      <c r="A18" s="2" t="s">
        <v>51</v>
      </c>
      <c r="B18" s="3"/>
      <c r="C18" s="7">
        <f>SUM(C5:C17)</f>
        <v>367745.6</v>
      </c>
      <c r="D18" s="7">
        <f>SUM(D5:D17)</f>
        <v>464813.01</v>
      </c>
      <c r="E18" s="7">
        <f>SUM(E5:E17)</f>
        <v>403397.55</v>
      </c>
      <c r="F18" s="7">
        <f>SUM(F5:F17)</f>
        <v>1235956.1600000001</v>
      </c>
    </row>
    <row r="19" spans="1:6" ht="15" customHeight="1">
      <c r="A19" s="3"/>
      <c r="B19" s="3"/>
      <c r="C19" s="8"/>
      <c r="D19" s="8"/>
      <c r="E19" s="8"/>
      <c r="F19" s="8"/>
    </row>
    <row r="20" spans="1:6" ht="15" customHeight="1">
      <c r="A20" s="4" t="s">
        <v>52</v>
      </c>
      <c r="B20" s="3"/>
      <c r="C20" s="8"/>
      <c r="D20" s="8"/>
      <c r="E20" s="8"/>
      <c r="F20" s="8"/>
    </row>
    <row r="21" spans="1:6" ht="15" customHeight="1">
      <c r="A21" s="6" t="s">
        <v>19</v>
      </c>
      <c r="B21" s="2">
        <v>2</v>
      </c>
      <c r="C21" s="8">
        <v>15172</v>
      </c>
      <c r="D21" s="8">
        <v>4116</v>
      </c>
      <c r="E21" s="8"/>
      <c r="F21" s="8">
        <f aca="true" t="shared" si="1" ref="F21:F31">SUM(C21:E21)</f>
        <v>19288</v>
      </c>
    </row>
    <row r="22" spans="1:6" ht="15" customHeight="1">
      <c r="A22" s="2" t="s">
        <v>20</v>
      </c>
      <c r="B22" s="3"/>
      <c r="C22" s="8"/>
      <c r="D22" s="8"/>
      <c r="E22" s="8"/>
      <c r="F22" s="8">
        <f t="shared" si="1"/>
        <v>0</v>
      </c>
    </row>
    <row r="23" spans="1:6" ht="15" customHeight="1">
      <c r="A23" s="2" t="s">
        <v>21</v>
      </c>
      <c r="B23" s="2">
        <v>83</v>
      </c>
      <c r="C23" s="8">
        <v>341384</v>
      </c>
      <c r="D23" s="8">
        <v>54669.24</v>
      </c>
      <c r="E23" s="8">
        <v>40536.73</v>
      </c>
      <c r="F23" s="8">
        <f t="shared" si="1"/>
        <v>436589.97</v>
      </c>
    </row>
    <row r="24" spans="1:6" ht="15" customHeight="1">
      <c r="A24" s="2" t="s">
        <v>22</v>
      </c>
      <c r="B24" s="2">
        <v>154</v>
      </c>
      <c r="C24" s="8">
        <v>1020306.6</v>
      </c>
      <c r="D24" s="8"/>
      <c r="E24" s="8"/>
      <c r="F24" s="8">
        <f t="shared" si="1"/>
        <v>1020306.6</v>
      </c>
    </row>
    <row r="25" spans="1:6" ht="15" customHeight="1">
      <c r="A25" s="2" t="s">
        <v>23</v>
      </c>
      <c r="B25" s="2">
        <v>16</v>
      </c>
      <c r="C25" s="8">
        <v>135664</v>
      </c>
      <c r="D25" s="8"/>
      <c r="E25" s="8"/>
      <c r="F25" s="8">
        <f t="shared" si="1"/>
        <v>135664</v>
      </c>
    </row>
    <row r="26" spans="1:6" ht="15" customHeight="1">
      <c r="A26" s="2" t="s">
        <v>24</v>
      </c>
      <c r="B26" s="2">
        <v>5</v>
      </c>
      <c r="C26" s="8">
        <v>20306.6</v>
      </c>
      <c r="D26" s="8"/>
      <c r="E26" s="8"/>
      <c r="F26" s="8">
        <f t="shared" si="1"/>
        <v>20306.6</v>
      </c>
    </row>
    <row r="27" spans="1:6" ht="15" customHeight="1">
      <c r="A27" s="2" t="s">
        <v>25</v>
      </c>
      <c r="B27" s="3"/>
      <c r="C27" s="8">
        <v>0</v>
      </c>
      <c r="D27" s="8"/>
      <c r="E27" s="8"/>
      <c r="F27" s="8">
        <f t="shared" si="1"/>
        <v>0</v>
      </c>
    </row>
    <row r="28" spans="1:6" ht="15" customHeight="1">
      <c r="A28" s="2" t="s">
        <v>26</v>
      </c>
      <c r="B28" s="2">
        <v>18</v>
      </c>
      <c r="C28" s="8">
        <v>31136</v>
      </c>
      <c r="D28" s="8">
        <v>22987</v>
      </c>
      <c r="E28" s="8">
        <v>4731</v>
      </c>
      <c r="F28" s="8">
        <f t="shared" si="1"/>
        <v>58854</v>
      </c>
    </row>
    <row r="29" spans="1:6" ht="15" customHeight="1">
      <c r="A29" s="2" t="s">
        <v>27</v>
      </c>
      <c r="B29" s="2">
        <v>8</v>
      </c>
      <c r="C29" s="8">
        <v>45314</v>
      </c>
      <c r="D29" s="8">
        <v>700</v>
      </c>
      <c r="E29" s="8"/>
      <c r="F29" s="8">
        <f t="shared" si="1"/>
        <v>46014</v>
      </c>
    </row>
    <row r="30" spans="1:6" ht="15" customHeight="1">
      <c r="A30" s="2" t="s">
        <v>28</v>
      </c>
      <c r="B30" s="3"/>
      <c r="C30" s="8"/>
      <c r="D30" s="8"/>
      <c r="E30" s="8"/>
      <c r="F30" s="8">
        <f t="shared" si="1"/>
        <v>0</v>
      </c>
    </row>
    <row r="31" spans="1:6" ht="15" customHeight="1">
      <c r="A31" s="2" t="s">
        <v>29</v>
      </c>
      <c r="B31" s="2">
        <v>5</v>
      </c>
      <c r="C31" s="9">
        <v>29690.4</v>
      </c>
      <c r="D31" s="9"/>
      <c r="E31" s="9"/>
      <c r="F31" s="9">
        <f t="shared" si="1"/>
        <v>29690.4</v>
      </c>
    </row>
    <row r="32" spans="1:6" ht="15" customHeight="1">
      <c r="A32" s="2" t="s">
        <v>63</v>
      </c>
      <c r="B32" s="3"/>
      <c r="C32" s="7">
        <f>SUM(C21:C31)</f>
        <v>1638973.6</v>
      </c>
      <c r="D32" s="7">
        <f>SUM(D21:D31)</f>
        <v>82472.23999999999</v>
      </c>
      <c r="E32" s="7">
        <f>SUM(E21:E31)</f>
        <v>45267.73</v>
      </c>
      <c r="F32" s="7">
        <f>SUM(F21:F31)</f>
        <v>1766713.5699999998</v>
      </c>
    </row>
    <row r="33" spans="1:6" ht="15" customHeight="1">
      <c r="A33" s="3"/>
      <c r="B33" s="3"/>
      <c r="C33" s="9"/>
      <c r="D33" s="9"/>
      <c r="E33" s="9"/>
      <c r="F33" s="9"/>
    </row>
    <row r="34" spans="1:6" ht="15" customHeight="1">
      <c r="A34" s="2" t="s">
        <v>64</v>
      </c>
      <c r="B34" s="3"/>
      <c r="C34" s="7">
        <f>C18+C32</f>
        <v>2006719.2000000002</v>
      </c>
      <c r="D34" s="7">
        <f>D18+D32</f>
        <v>547285.25</v>
      </c>
      <c r="E34" s="7">
        <f>E18+E32</f>
        <v>448665.27999999997</v>
      </c>
      <c r="F34" s="7">
        <f>F18+F32</f>
        <v>3002669.73</v>
      </c>
    </row>
    <row r="35" spans="1:6" ht="15" customHeight="1">
      <c r="A35" s="3"/>
      <c r="B35" s="3"/>
      <c r="C35" s="8"/>
      <c r="D35" s="8"/>
      <c r="E35" s="8"/>
      <c r="F35" s="8"/>
    </row>
  </sheetData>
  <sheetProtection/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" width="43.09765625" style="1" customWidth="1"/>
    <col min="2" max="2" width="9.5" style="1" customWidth="1"/>
    <col min="3" max="3" width="11.3984375" style="1" customWidth="1"/>
    <col min="4" max="4" width="11.59765625" style="1" customWidth="1"/>
    <col min="5" max="5" width="10.5" style="1" customWidth="1"/>
    <col min="6" max="6" width="10" style="1" customWidth="1"/>
    <col min="7" max="16384" width="6.59765625" style="1" customWidth="1"/>
  </cols>
  <sheetData>
    <row r="1" spans="1:6" ht="15" customHeight="1">
      <c r="A1" s="2" t="s">
        <v>0</v>
      </c>
      <c r="B1" s="3"/>
      <c r="C1" s="3"/>
      <c r="D1" s="3"/>
      <c r="E1" s="3"/>
      <c r="F1" s="3"/>
    </row>
    <row r="2" spans="1:6" ht="15" customHeight="1">
      <c r="A2" s="2" t="s">
        <v>1</v>
      </c>
      <c r="B2" s="3"/>
      <c r="C2" s="3"/>
      <c r="D2" s="3"/>
      <c r="E2" s="3"/>
      <c r="F2" s="3"/>
    </row>
    <row r="3" spans="1:6" ht="15" customHeight="1">
      <c r="A3" s="2" t="s">
        <v>68</v>
      </c>
      <c r="B3" s="3"/>
      <c r="C3" s="3"/>
      <c r="D3" s="3"/>
      <c r="E3" s="3"/>
      <c r="F3" s="3"/>
    </row>
    <row r="4" spans="1:6" ht="30" customHeight="1">
      <c r="A4" s="4" t="s">
        <v>35</v>
      </c>
      <c r="B4" s="16" t="s">
        <v>36</v>
      </c>
      <c r="C4" s="16" t="s">
        <v>37</v>
      </c>
      <c r="D4" s="16" t="s">
        <v>38</v>
      </c>
      <c r="E4" s="16" t="s">
        <v>39</v>
      </c>
      <c r="F4" s="5" t="s">
        <v>40</v>
      </c>
    </row>
    <row r="5" spans="1:6" ht="15" customHeight="1">
      <c r="A5" s="6" t="s">
        <v>4</v>
      </c>
      <c r="B5" s="6">
        <v>128</v>
      </c>
      <c r="C5" s="6">
        <v>101757.5</v>
      </c>
      <c r="D5" s="6">
        <v>231647.5</v>
      </c>
      <c r="E5" s="6">
        <v>20376</v>
      </c>
      <c r="F5" s="7">
        <f aca="true" t="shared" si="0" ref="F5:F17">SUM(C5:E5)</f>
        <v>353781</v>
      </c>
    </row>
    <row r="6" spans="1:6" ht="15" customHeight="1">
      <c r="A6" s="2" t="s">
        <v>5</v>
      </c>
      <c r="B6" s="2">
        <v>4</v>
      </c>
      <c r="C6" s="2">
        <v>6500</v>
      </c>
      <c r="D6" s="2">
        <v>13141</v>
      </c>
      <c r="E6" s="2">
        <v>2878</v>
      </c>
      <c r="F6" s="8">
        <f t="shared" si="0"/>
        <v>22519</v>
      </c>
    </row>
    <row r="7" spans="1:6" ht="15" customHeight="1">
      <c r="A7" s="2" t="s">
        <v>6</v>
      </c>
      <c r="B7" s="3"/>
      <c r="C7" s="3"/>
      <c r="D7" s="3"/>
      <c r="E7" s="3"/>
      <c r="F7" s="8">
        <f t="shared" si="0"/>
        <v>0</v>
      </c>
    </row>
    <row r="8" spans="1:6" ht="15" customHeight="1">
      <c r="A8" s="2" t="s">
        <v>7</v>
      </c>
      <c r="B8" s="3"/>
      <c r="C8" s="3"/>
      <c r="D8" s="3"/>
      <c r="E8" s="3"/>
      <c r="F8" s="8">
        <f t="shared" si="0"/>
        <v>0</v>
      </c>
    </row>
    <row r="9" spans="1:6" ht="15" customHeight="1">
      <c r="A9" s="2" t="s">
        <v>8</v>
      </c>
      <c r="B9" s="2">
        <v>26</v>
      </c>
      <c r="C9" s="2">
        <v>40793</v>
      </c>
      <c r="D9" s="2">
        <v>73616.5</v>
      </c>
      <c r="E9" s="2">
        <v>17012</v>
      </c>
      <c r="F9" s="8">
        <f t="shared" si="0"/>
        <v>131421.5</v>
      </c>
    </row>
    <row r="10" spans="1:6" ht="15" customHeight="1">
      <c r="A10" s="2" t="s">
        <v>9</v>
      </c>
      <c r="B10" s="2">
        <v>21</v>
      </c>
      <c r="C10" s="2">
        <v>26650</v>
      </c>
      <c r="D10" s="2">
        <v>37310</v>
      </c>
      <c r="E10" s="3"/>
      <c r="F10" s="8">
        <f t="shared" si="0"/>
        <v>63960</v>
      </c>
    </row>
    <row r="11" spans="1:6" ht="15" customHeight="1">
      <c r="A11" s="2" t="s">
        <v>10</v>
      </c>
      <c r="B11" s="2">
        <v>18</v>
      </c>
      <c r="C11" s="2">
        <v>33580</v>
      </c>
      <c r="D11" s="2">
        <v>46402.5</v>
      </c>
      <c r="E11" s="2">
        <v>10097.8</v>
      </c>
      <c r="F11" s="8">
        <f t="shared" si="0"/>
        <v>90080.3</v>
      </c>
    </row>
    <row r="12" spans="1:6" ht="15" customHeight="1">
      <c r="A12" s="2" t="s">
        <v>11</v>
      </c>
      <c r="B12" s="3"/>
      <c r="C12" s="3"/>
      <c r="D12" s="3"/>
      <c r="E12" s="3"/>
      <c r="F12" s="8">
        <f t="shared" si="0"/>
        <v>0</v>
      </c>
    </row>
    <row r="13" spans="1:6" ht="15" customHeight="1">
      <c r="A13" s="2" t="s">
        <v>12</v>
      </c>
      <c r="B13" s="2">
        <v>23</v>
      </c>
      <c r="C13" s="2">
        <v>607.17</v>
      </c>
      <c r="D13" s="2">
        <v>1798.04</v>
      </c>
      <c r="E13" s="2">
        <v>474.8</v>
      </c>
      <c r="F13" s="8">
        <f t="shared" si="0"/>
        <v>2880.01</v>
      </c>
    </row>
    <row r="14" spans="1:6" ht="15" customHeight="1">
      <c r="A14" s="2" t="s">
        <v>13</v>
      </c>
      <c r="B14" s="2">
        <v>58</v>
      </c>
      <c r="C14" s="2">
        <v>110247.5</v>
      </c>
      <c r="D14" s="2">
        <v>68404.75</v>
      </c>
      <c r="E14" s="2">
        <v>215139.05</v>
      </c>
      <c r="F14" s="8">
        <f t="shared" si="0"/>
        <v>393791.3</v>
      </c>
    </row>
    <row r="15" spans="1:6" ht="15" customHeight="1">
      <c r="A15" s="2" t="s">
        <v>14</v>
      </c>
      <c r="B15" s="2"/>
      <c r="C15" s="8"/>
      <c r="D15" s="8">
        <v>1260</v>
      </c>
      <c r="E15" s="8"/>
      <c r="F15" s="8">
        <f t="shared" si="0"/>
        <v>1260</v>
      </c>
    </row>
    <row r="16" spans="1:6" ht="15" customHeight="1">
      <c r="A16" s="2" t="s">
        <v>15</v>
      </c>
      <c r="B16" s="2"/>
      <c r="C16" s="8"/>
      <c r="D16" s="8"/>
      <c r="E16" s="8"/>
      <c r="F16" s="8">
        <f t="shared" si="0"/>
        <v>0</v>
      </c>
    </row>
    <row r="17" spans="1:6" ht="15" customHeight="1">
      <c r="A17" s="2" t="s">
        <v>16</v>
      </c>
      <c r="B17" s="2"/>
      <c r="C17" s="9"/>
      <c r="D17" s="9"/>
      <c r="E17" s="9"/>
      <c r="F17" s="9">
        <f t="shared" si="0"/>
        <v>0</v>
      </c>
    </row>
    <row r="18" spans="1:6" ht="15" customHeight="1">
      <c r="A18" s="2" t="s">
        <v>51</v>
      </c>
      <c r="B18" s="3"/>
      <c r="C18" s="7">
        <f>SUM(C5:C17)</f>
        <v>320135.17000000004</v>
      </c>
      <c r="D18" s="7">
        <f>SUM(D5:D17)</f>
        <v>473580.29</v>
      </c>
      <c r="E18" s="7">
        <f>SUM(E5:E17)</f>
        <v>265977.65</v>
      </c>
      <c r="F18" s="7">
        <f>SUM(F5:F17)</f>
        <v>1059693.11</v>
      </c>
    </row>
    <row r="19" spans="1:6" ht="15" customHeight="1">
      <c r="A19" s="3"/>
      <c r="B19" s="3"/>
      <c r="C19" s="8"/>
      <c r="D19" s="8"/>
      <c r="E19" s="8"/>
      <c r="F19" s="8"/>
    </row>
    <row r="20" spans="1:6" ht="15" customHeight="1">
      <c r="A20" s="4" t="s">
        <v>52</v>
      </c>
      <c r="B20" s="3"/>
      <c r="C20" s="8"/>
      <c r="D20" s="8"/>
      <c r="E20" s="8"/>
      <c r="F20" s="8"/>
    </row>
    <row r="21" spans="1:6" ht="15" customHeight="1">
      <c r="A21" s="6" t="s">
        <v>19</v>
      </c>
      <c r="B21" s="2">
        <v>1</v>
      </c>
      <c r="C21" s="2">
        <v>3300</v>
      </c>
      <c r="D21" s="3"/>
      <c r="E21" s="3"/>
      <c r="F21" s="8">
        <f aca="true" t="shared" si="1" ref="F21:F31">SUM(C21:E21)</f>
        <v>3300</v>
      </c>
    </row>
    <row r="22" spans="1:6" ht="15" customHeight="1">
      <c r="A22" s="2" t="s">
        <v>20</v>
      </c>
      <c r="B22" s="3"/>
      <c r="C22" s="3"/>
      <c r="D22" s="3"/>
      <c r="E22" s="3"/>
      <c r="F22" s="8">
        <f t="shared" si="1"/>
        <v>0</v>
      </c>
    </row>
    <row r="23" spans="1:6" ht="15" customHeight="1">
      <c r="A23" s="2" t="s">
        <v>21</v>
      </c>
      <c r="B23" s="2">
        <v>84</v>
      </c>
      <c r="C23" s="2">
        <v>355575</v>
      </c>
      <c r="D23" s="2">
        <v>51155</v>
      </c>
      <c r="E23" s="2">
        <v>44397.6</v>
      </c>
      <c r="F23" s="8">
        <f t="shared" si="1"/>
        <v>451127.6</v>
      </c>
    </row>
    <row r="24" spans="1:6" ht="15" customHeight="1">
      <c r="A24" s="2" t="s">
        <v>22</v>
      </c>
      <c r="B24" s="2">
        <v>139</v>
      </c>
      <c r="C24" s="2">
        <v>828301</v>
      </c>
      <c r="D24" s="3"/>
      <c r="E24" s="3"/>
      <c r="F24" s="8">
        <f t="shared" si="1"/>
        <v>828301</v>
      </c>
    </row>
    <row r="25" spans="1:6" ht="15" customHeight="1">
      <c r="A25" s="2" t="s">
        <v>23</v>
      </c>
      <c r="B25" s="2">
        <v>16</v>
      </c>
      <c r="C25" s="2">
        <v>104362.5</v>
      </c>
      <c r="D25" s="3"/>
      <c r="E25" s="3"/>
      <c r="F25" s="8">
        <f t="shared" si="1"/>
        <v>104362.5</v>
      </c>
    </row>
    <row r="26" spans="1:6" ht="15" customHeight="1">
      <c r="A26" s="2" t="s">
        <v>24</v>
      </c>
      <c r="B26" s="2">
        <v>9</v>
      </c>
      <c r="C26" s="2">
        <v>29150</v>
      </c>
      <c r="D26" s="3"/>
      <c r="E26" s="3"/>
      <c r="F26" s="8">
        <f t="shared" si="1"/>
        <v>29150</v>
      </c>
    </row>
    <row r="27" spans="1:6" ht="15" customHeight="1">
      <c r="A27" s="2" t="s">
        <v>25</v>
      </c>
      <c r="B27" s="2">
        <v>4</v>
      </c>
      <c r="C27" s="2">
        <v>9900</v>
      </c>
      <c r="D27" s="3"/>
      <c r="E27" s="3"/>
      <c r="F27" s="8">
        <f t="shared" si="1"/>
        <v>9900</v>
      </c>
    </row>
    <row r="28" spans="1:6" ht="15" customHeight="1">
      <c r="A28" s="2" t="s">
        <v>26</v>
      </c>
      <c r="B28" s="2">
        <v>21</v>
      </c>
      <c r="C28" s="2">
        <v>88825</v>
      </c>
      <c r="D28" s="2">
        <v>10377</v>
      </c>
      <c r="E28" s="2">
        <v>2625</v>
      </c>
      <c r="F28" s="8">
        <f t="shared" si="1"/>
        <v>101827</v>
      </c>
    </row>
    <row r="29" spans="1:6" ht="15" customHeight="1">
      <c r="A29" s="2" t="s">
        <v>27</v>
      </c>
      <c r="B29" s="2">
        <v>7</v>
      </c>
      <c r="C29" s="2">
        <v>24530</v>
      </c>
      <c r="D29" s="2">
        <v>1660</v>
      </c>
      <c r="E29" s="3"/>
      <c r="F29" s="8">
        <f t="shared" si="1"/>
        <v>26190</v>
      </c>
    </row>
    <row r="30" spans="1:6" ht="15" customHeight="1">
      <c r="A30" s="2" t="s">
        <v>28</v>
      </c>
      <c r="B30" s="3"/>
      <c r="C30" s="8"/>
      <c r="D30" s="8"/>
      <c r="E30" s="8"/>
      <c r="F30" s="8">
        <f t="shared" si="1"/>
        <v>0</v>
      </c>
    </row>
    <row r="31" spans="1:6" ht="15" customHeight="1">
      <c r="A31" s="2" t="s">
        <v>29</v>
      </c>
      <c r="B31" s="2">
        <v>6</v>
      </c>
      <c r="C31" s="9">
        <v>50050</v>
      </c>
      <c r="D31" s="9"/>
      <c r="E31" s="9"/>
      <c r="F31" s="9">
        <f t="shared" si="1"/>
        <v>50050</v>
      </c>
    </row>
    <row r="32" spans="1:6" ht="15" customHeight="1">
      <c r="A32" s="2" t="s">
        <v>63</v>
      </c>
      <c r="B32" s="3"/>
      <c r="C32" s="7">
        <f>SUM(C21:C31)</f>
        <v>1493993.5</v>
      </c>
      <c r="D32" s="7">
        <f>SUM(D21:D31)</f>
        <v>63192</v>
      </c>
      <c r="E32" s="7">
        <f>SUM(E21:E31)</f>
        <v>47022.6</v>
      </c>
      <c r="F32" s="7">
        <f>SUM(F21:F31)</f>
        <v>1604208.1</v>
      </c>
    </row>
    <row r="33" spans="1:6" ht="15" customHeight="1">
      <c r="A33" s="3"/>
      <c r="B33" s="3"/>
      <c r="C33" s="9"/>
      <c r="D33" s="9"/>
      <c r="E33" s="9"/>
      <c r="F33" s="9"/>
    </row>
    <row r="34" spans="1:6" ht="15" customHeight="1">
      <c r="A34" s="2" t="s">
        <v>64</v>
      </c>
      <c r="B34" s="3"/>
      <c r="C34" s="7">
        <f>C18+C32</f>
        <v>1814128.67</v>
      </c>
      <c r="D34" s="7">
        <f>D18+D32</f>
        <v>536772.29</v>
      </c>
      <c r="E34" s="7">
        <f>E18+E32</f>
        <v>313000.25</v>
      </c>
      <c r="F34" s="7">
        <f>F18+F32</f>
        <v>2663901.21</v>
      </c>
    </row>
    <row r="35" spans="1:6" ht="15" customHeight="1">
      <c r="A35" s="3"/>
      <c r="B35" s="3"/>
      <c r="C35" s="8"/>
      <c r="D35" s="8"/>
      <c r="E35" s="8"/>
      <c r="F35" s="8"/>
    </row>
  </sheetData>
  <sheetProtection/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6384" width="6.59765625" style="1" customWidth="1"/>
  </cols>
  <sheetData>
    <row r="1" spans="1:5" ht="15" customHeight="1">
      <c r="A1" s="3"/>
      <c r="B1" s="3"/>
      <c r="C1" s="3"/>
      <c r="D1" s="3"/>
      <c r="E1" s="3"/>
    </row>
    <row r="2" spans="1:5" ht="15" customHeight="1">
      <c r="A2" s="3"/>
      <c r="B2" s="3"/>
      <c r="C2" s="3"/>
      <c r="D2" s="3"/>
      <c r="E2" s="3"/>
    </row>
    <row r="3" spans="1:5" ht="15" customHeight="1">
      <c r="A3" s="3"/>
      <c r="B3" s="3"/>
      <c r="C3" s="3"/>
      <c r="D3" s="3"/>
      <c r="E3" s="3"/>
    </row>
    <row r="4" spans="1:5" ht="15" customHeight="1">
      <c r="A4" s="3"/>
      <c r="B4" s="3"/>
      <c r="C4" s="3"/>
      <c r="D4" s="3"/>
      <c r="E4" s="3"/>
    </row>
    <row r="5" spans="1:5" ht="15" customHeight="1">
      <c r="A5" s="3"/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spans="1:5" ht="15" customHeight="1">
      <c r="A7" s="3"/>
      <c r="B7" s="3"/>
      <c r="C7" s="3"/>
      <c r="D7" s="3"/>
      <c r="E7" s="3"/>
    </row>
    <row r="8" spans="1:5" ht="15" customHeight="1">
      <c r="A8" s="3"/>
      <c r="B8" s="3"/>
      <c r="C8" s="3"/>
      <c r="D8" s="3"/>
      <c r="E8" s="3"/>
    </row>
    <row r="9" spans="1:5" ht="15" customHeight="1">
      <c r="A9" s="3"/>
      <c r="B9" s="3"/>
      <c r="C9" s="3"/>
      <c r="D9" s="3"/>
      <c r="E9" s="3"/>
    </row>
    <row r="10" spans="1:5" ht="15" customHeight="1">
      <c r="A10" s="3"/>
      <c r="B10" s="3"/>
      <c r="C10" s="3"/>
      <c r="D10" s="3"/>
      <c r="E10" s="3"/>
    </row>
  </sheetData>
  <sheetProtection/>
  <printOptions/>
  <pageMargins left="0" right="0" top="0" bottom="0" header="0" footer="0"/>
  <pageSetup fitToHeight="1" fitToWidth="1" horizontalDpi="300" verticalDpi="300" orientation="portrait" paperSize="9" scale="25"/>
  <headerFooter alignWithMargins="0">
    <oddFooter>&amp;C&amp;"Helvetica,Regular"&amp;11&amp;P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zoomScalePageLayoutView="0" workbookViewId="0" topLeftCell="A1">
      <selection activeCell="A1" sqref="A1"/>
    </sheetView>
  </sheetViews>
  <sheetFormatPr defaultColWidth="8.796875" defaultRowHeight="15" customHeight="1"/>
  <cols>
    <col min="1" max="16384" width="6.59765625" style="1" customWidth="1"/>
  </cols>
  <sheetData>
    <row r="1" spans="1:5" ht="15" customHeight="1">
      <c r="A1" s="3"/>
      <c r="B1" s="3"/>
      <c r="C1" s="3"/>
      <c r="D1" s="3"/>
      <c r="E1" s="3"/>
    </row>
    <row r="2" spans="1:5" ht="15" customHeight="1">
      <c r="A2" s="3"/>
      <c r="B2" s="3"/>
      <c r="C2" s="3"/>
      <c r="D2" s="3"/>
      <c r="E2" s="3"/>
    </row>
    <row r="3" spans="1:5" ht="15" customHeight="1">
      <c r="A3" s="3"/>
      <c r="B3" s="3"/>
      <c r="C3" s="3"/>
      <c r="D3" s="3"/>
      <c r="E3" s="3"/>
    </row>
    <row r="4" spans="1:5" ht="15" customHeight="1">
      <c r="A4" s="3"/>
      <c r="B4" s="3"/>
      <c r="C4" s="3"/>
      <c r="D4" s="3"/>
      <c r="E4" s="3"/>
    </row>
    <row r="5" spans="1:5" ht="15" customHeight="1">
      <c r="A5" s="3"/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spans="1:5" ht="15" customHeight="1">
      <c r="A7" s="3"/>
      <c r="B7" s="3"/>
      <c r="C7" s="3"/>
      <c r="D7" s="3"/>
      <c r="E7" s="3"/>
    </row>
    <row r="8" spans="1:5" ht="15" customHeight="1">
      <c r="A8" s="3"/>
      <c r="B8" s="3"/>
      <c r="C8" s="3"/>
      <c r="D8" s="3"/>
      <c r="E8" s="3"/>
    </row>
    <row r="9" spans="1:5" ht="15" customHeight="1">
      <c r="A9" s="3"/>
      <c r="B9" s="3"/>
      <c r="C9" s="3"/>
      <c r="D9" s="3"/>
      <c r="E9" s="3"/>
    </row>
    <row r="10" spans="1:5" ht="15" customHeight="1">
      <c r="A10" s="3"/>
      <c r="B10" s="3"/>
      <c r="C10" s="3"/>
      <c r="D10" s="3"/>
      <c r="E10" s="3"/>
    </row>
  </sheetData>
  <sheetProtection/>
  <printOptions/>
  <pageMargins left="0" right="0" top="0" bottom="0" header="0" footer="0"/>
  <pageSetup fitToHeight="1" fitToWidth="1" horizontalDpi="300" verticalDpi="300" orientation="portrait" paperSize="9" scale="25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 Services</cp:lastModifiedBy>
  <dcterms:created xsi:type="dcterms:W3CDTF">2012-03-22T18:58:45Z</dcterms:created>
  <dcterms:modified xsi:type="dcterms:W3CDTF">2012-03-22T18:58:45Z</dcterms:modified>
  <cp:category/>
  <cp:version/>
  <cp:contentType/>
  <cp:contentStatus/>
</cp:coreProperties>
</file>